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agon\Documents\Paola Castelblanco\2019\Informes y cuentas de cobro\Junio 2019\Entregables\"/>
    </mc:Choice>
  </mc:AlternateContent>
  <bookViews>
    <workbookView xWindow="0" yWindow="0" windowWidth="20490" windowHeight="7455"/>
  </bookViews>
  <sheets>
    <sheet name="plan de acción MIPG 2019" sheetId="1" r:id="rId1"/>
  </sheets>
  <definedNames>
    <definedName name="modalidad">#REF!</definedName>
  </definedNames>
  <calcPr calcId="152511"/>
</workbook>
</file>

<file path=xl/calcChain.xml><?xml version="1.0" encoding="utf-8"?>
<calcChain xmlns="http://schemas.openxmlformats.org/spreadsheetml/2006/main">
  <c r="K125" i="1" l="1"/>
  <c r="K123" i="1"/>
  <c r="M122" i="1"/>
  <c r="I122" i="1"/>
  <c r="N119" i="1"/>
  <c r="Q119" i="1" s="1"/>
  <c r="L119" i="1"/>
  <c r="K119" i="1"/>
  <c r="J119" i="1"/>
  <c r="J124" i="1" s="1"/>
  <c r="Q118" i="1"/>
  <c r="Q115" i="1"/>
  <c r="Q114" i="1"/>
  <c r="Q113" i="1"/>
  <c r="Q112"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68" i="1"/>
  <c r="Q67" i="1"/>
  <c r="Q66"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1" i="1"/>
  <c r="Q19" i="1"/>
  <c r="Q18" i="1"/>
  <c r="Q17" i="1"/>
  <c r="Q16" i="1"/>
  <c r="Q15" i="1"/>
  <c r="Q14" i="1"/>
  <c r="Q13" i="1"/>
  <c r="Q12" i="1"/>
  <c r="Q11" i="1"/>
  <c r="Q10" i="1"/>
  <c r="Q9" i="1"/>
  <c r="Q8" i="1"/>
  <c r="Q7" i="1"/>
  <c r="Q6" i="1"/>
  <c r="Q5" i="1"/>
  <c r="K126" i="1" l="1"/>
</calcChain>
</file>

<file path=xl/comments1.xml><?xml version="1.0" encoding="utf-8"?>
<comments xmlns="http://schemas.openxmlformats.org/spreadsheetml/2006/main">
  <authors>
    <author/>
  </authors>
  <commentList>
    <comment ref="F13" authorId="0" shapeId="0">
      <text>
        <r>
          <rPr>
            <sz val="11"/>
            <color rgb="FF222222"/>
            <rFont val="Calibri"/>
          </rPr>
          <t>tenemos instrumento para ello y estrategia de tabulación y produccion de informe de resultados?
	-Claudia Lucía Sáenz Blanco
De acuerdo a lo que me confirmó Willson, esta medición está incluida en un proceso de contratación que se adelantará con Compensar en las fechas establecidas.
	-Sistema Integrado de Gestión</t>
        </r>
      </text>
    </comment>
    <comment ref="J39" authorId="0" shapeId="0">
      <text>
        <r>
          <rPr>
            <sz val="11"/>
            <color rgb="FF222222"/>
            <rFont val="Calibri"/>
          </rPr>
          <t>Esta próximo a vencerse el plazo, quisiera tener una primera versión para revisar
	-Claudia Lucía Sáenz Blanco
Según lo que me confirmó Lilia si se podrá tener este documento al 30 de junio. Ya le solicité que le envíe el documento a la Directora para revisión y me dijo que lo enviaba mañana miércoles 5 de mayo.
	-Sistema Integrado de Gestión</t>
        </r>
      </text>
    </comment>
    <comment ref="F41" authorId="0" shapeId="0">
      <text>
        <r>
          <rPr>
            <sz val="11"/>
            <color rgb="FF222222"/>
            <rFont val="Calibri"/>
          </rPr>
          <t>Esto si se va a cumplir dentro del tiempo establecido? Esto es un trabajo que no es simple y con las demás responsabilidades de talento humano se va a cumplir?
	-Claudia Lucía Sáenz Blanco
Esta actividad surgió de una pregunta del FURAG que hace referencia a las competencias funcionales de las áreas o procesos de la entidad. Debe ser reformulada de acuerdo a esto, y se resume en que algunos procesos deben actualizar sus procedimientos de acuerdo a lo descrito en la Resolución 667 en su título 4. Lo referente a talento humano no lo está evaluando el Furag por ahora, pero Willson lo tendrá en cuenta para la actualización del manual de funciones.
	-Sistema Integrado de Gestión</t>
        </r>
      </text>
    </comment>
  </commentList>
</comments>
</file>

<file path=xl/sharedStrings.xml><?xml version="1.0" encoding="utf-8"?>
<sst xmlns="http://schemas.openxmlformats.org/spreadsheetml/2006/main" count="696" uniqueCount="489">
  <si>
    <t>PLAN DE ADECUACIÓN Y SOSTENIBILIDAD DEL SISTEMA INTEGRADO DE GESTIÓN CON EL REFERENTE DEL MODELO INTEGRADO DE PLANEACIÓN Y GESTIÓN - MIPG 2019
Instituto para la Investigación Educativa y el Desarrollo Pedagógico - IDEP</t>
  </si>
  <si>
    <t>DIMENSIÓN</t>
  </si>
  <si>
    <t>DESCRIPCIÓN DE LA DIMENSIÓN</t>
  </si>
  <si>
    <t xml:space="preserve">No. </t>
  </si>
  <si>
    <t>POLITICA MIPG</t>
  </si>
  <si>
    <t>DESCRIPCIÓN DE LA POLÍTICA</t>
  </si>
  <si>
    <t>ACTIVIDAD</t>
  </si>
  <si>
    <t>RESPONSABLE</t>
  </si>
  <si>
    <t>PROCESO ASOCIADO</t>
  </si>
  <si>
    <t xml:space="preserve">PROGRAMADO </t>
  </si>
  <si>
    <t>EJECUTADO</t>
  </si>
  <si>
    <t>AVANCE ACUMULADO</t>
  </si>
  <si>
    <t>DESCRIPCIÓN DEL AVANCE</t>
  </si>
  <si>
    <t>FUENTE DE VERIFICACIÓN</t>
  </si>
  <si>
    <t>COMITÉS ASOCIADOS</t>
  </si>
  <si>
    <t>LÍDER</t>
  </si>
  <si>
    <t>EQUIPO DE TRABAJO</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</si>
  <si>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</si>
  <si>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</si>
  <si>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</si>
  <si>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</si>
  <si>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</si>
  <si>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</si>
  <si>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 xml:space="preserve"> Talento humano</t>
  </si>
  <si>
    <t>El propósito de esta política es articular todos los requisitos normativos referentes al talento humano en la entidad, habilidades e inhabilidades, funciones, seguridad y salud en el trabajoy en general todo lo referente a la administración de personal.</t>
  </si>
  <si>
    <t>Actualizar el documento PL-GTH-13-06 Plan Estratégico de Talento Humano 2019 incluyendo los lineamientos definidos en el autodiagnóstico de la política de Talento Humano de MIPG y los lineamientos definidos en la evaluación del FURAG 2017, FURAG 2018 y los enfoques diferenciales (étnico, de discapacidad y prepensión)</t>
  </si>
  <si>
    <t>Profesional de Talento humano - Subdirección administrativa, financiera y de CD</t>
  </si>
  <si>
    <t>Proceso Talento humano</t>
  </si>
  <si>
    <r>
      <rPr>
        <b/>
        <sz val="11"/>
        <rFont val="Calibri"/>
      </rPr>
      <t xml:space="preserve">PRIMER TRIMESTRE: </t>
    </r>
    <r>
      <rPr>
        <sz val="11"/>
        <color rgb="FF222222"/>
        <rFont val="Calibri"/>
      </rPr>
      <t xml:space="preserve">Se actualizó el documento PL-GTH-13-06 Plan Estratégico de Talento Humano 2019 por cambio de vigencia. Para el segundo trimestre se realizarán los ajustes en los que se incluirán los lineamientos definidos en la evaluación del FURAG 2017.
</t>
    </r>
    <r>
      <rPr>
        <b/>
        <sz val="11"/>
        <rFont val="Calibri"/>
      </rPr>
      <t xml:space="preserve">SEGUNDO TRIMESTRE:  </t>
    </r>
    <r>
      <rPr>
        <sz val="11"/>
        <color rgb="FF222222"/>
        <rFont val="Calibri"/>
      </rPr>
      <t>Teniendo en cuenta los resultados FURAG  2017 - 2018, y el diagnostico de talento Humano del MIPG se identificaron elementos étnicos, de discapacidad y prepensión  como  enfoques diferenciales, para lo cual se está realizando la inclusión correspondiente en el documento PL-GTH-13-06 Plan Estratégico de Talento Humano 2019. Como insumo para su actualización, en la contratación suscrita con la caja de compensación COMPENSAR se tiene programados dos talleres cuyos temas son: Preparación para el retiro laboral - sistemas de pensión para trabajadores y  Cultura organizacional y comportamientos éticos e integridad, las fechas para estos, están por definir. Se dará cumplimiento al 100% de esta actividad durante el tercer trimestre de la vigencia.</t>
    </r>
  </si>
  <si>
    <r>
      <rPr>
        <b/>
        <sz val="11"/>
        <rFont val="Calibri"/>
      </rPr>
      <t xml:space="preserve">PRIMER TRIMESTRE: </t>
    </r>
    <r>
      <rPr>
        <sz val="11"/>
        <color rgb="FF222222"/>
        <rFont val="Calibri"/>
      </rPr>
      <t>Documento denominado "Plan Estratégico Talento Humano 2019", que se encuentra publicado en http://www.idep.edu.co/sites/default/files/PL-GTH-13-06_Plan_Estrategico_TH_V2.pdf</t>
    </r>
  </si>
  <si>
    <t>Subdirector(a) Administrativo(a), Financiero(a) y de Control Interno Disciplinario</t>
  </si>
  <si>
    <t>Profesional especializado Talento humano 222-03
 Contratista Nómina SAFyCD
 Contratista SST-PIGA SAFyCD
 Subdirectora académica (Miembro Comité de Incentivos y/o Bienestar Social y Comisión de Personal)
 Asesor 105-02 (Miembro Comité de Incentivos y/o Bienestar Social y Comisión de Personal)
 Asesor 105-02 (Miembro Comisión de Personal)
 Asesor 105-03 (Miembro Comisión de Personal)
 Jefe OAP (Miembro Comité Teletrabajo)
 Jefe OAJ (Miembro Comité Teletrabajo)
 Jefe de brigada de emergencias
 Profesional Universitario SAFyCD 219-02 (Miembro Comité de Convivencia)
 Secretaria Ejecutiva 425-04 (Miembro COPASST y Brigada de emergencias)
 Operario Subdirección Académica 487-01 (Miembro Comité de Convivencia y COPASST)
 Auxiliar Administrativo 407-02 (Miembro COPASST)</t>
  </si>
  <si>
    <t>Actualizar el documento PL-GTH-13-05 Plan de Previsión de Recursos Humanos incluyendo los lineamientos definidos en el autodiagnóstico de la política de Talento Humano de MIPG los lineamientos definidos en la evaluación del FURAG 2017 y 2018</t>
  </si>
  <si>
    <r>
      <rPr>
        <b/>
        <sz val="11"/>
        <rFont val="Calibri"/>
      </rPr>
      <t xml:space="preserve">PRIMER TRIMESTRE: </t>
    </r>
    <r>
      <rPr>
        <sz val="11"/>
        <color rgb="FF222222"/>
        <rFont val="Calibri"/>
      </rPr>
      <t xml:space="preserve">Se actualizó el documento PL-GTH-13-05 Plan de Previsión de Recursos Humanos para la vigencia 2019 por cambio de vigencia. Para el segundo trimestre se realizarán los ajustes en los que se incluirán los lineamientos definidos en la evaluación del FURAG 2017.
</t>
    </r>
    <r>
      <rPr>
        <b/>
        <sz val="11"/>
        <rFont val="Calibri"/>
      </rPr>
      <t xml:space="preserve">SEGUNDO TRIMESTRE: </t>
    </r>
    <r>
      <rPr>
        <sz val="11"/>
        <color rgb="FF222222"/>
        <rFont val="Calibri"/>
      </rPr>
      <t>el documento PL-GTH-13-05 Plan de Previsión de Recursos Humanos para la vigencia 2019, se actualiza en armonía con la actulización del PL-GTH-13-06 Plan Estratégico de Talento Humano 2019, respecto a la vinculación y teniendo en cuenta los enfoques étnico y de discapacidad, por lo tanto esta actividad se dará por cumplida en el tercer trimestre de la vigencia.</t>
    </r>
  </si>
  <si>
    <r>
      <rPr>
        <b/>
        <sz val="11"/>
        <rFont val="Calibri"/>
      </rPr>
      <t xml:space="preserve">PRIMER TRIMESTRE: </t>
    </r>
    <r>
      <rPr>
        <sz val="11"/>
        <color rgb="FF222222"/>
        <rFont val="Calibri"/>
      </rPr>
      <t>Documento denominado "Plan de Previsión de Recursos Humano 2019", que se encuentra publicado en http://www.idep.edu.co/sites/default/files/PL-GTH-13-05_Plan_de_Prevision_RH_V2.pdf</t>
    </r>
  </si>
  <si>
    <t>Actualizar y ejecutar el Plan Institucional de Capacitación</t>
  </si>
  <si>
    <r>
      <rPr>
        <b/>
        <sz val="11"/>
        <rFont val="Calibri"/>
      </rPr>
      <t xml:space="preserve">PRIMER TRIMESTRE: </t>
    </r>
    <r>
      <rPr>
        <sz val="11"/>
        <color rgb="FF222222"/>
        <rFont val="Calibri"/>
      </rPr>
      <t xml:space="preserve">Se formuló el Plan Institucional de Capacitación para la vigencia 2019. Los jefes de área reportaron a la SAFyCD las necesidades para cada uno de sus equipos, se procedió a construir el diagnóstico de capacitación.  
</t>
    </r>
    <r>
      <rPr>
        <b/>
        <sz val="11"/>
        <rFont val="Calibri"/>
      </rPr>
      <t xml:space="preserve">SEGUNDO TRIMESTRE: </t>
    </r>
    <r>
      <rPr>
        <sz val="11"/>
        <color rgb="FF222222"/>
        <rFont val="Calibri"/>
      </rPr>
      <t>Se actualizó el Plan de Bienestar e Incentivos, teniendo en cuenta las actividades a desarrollar en el marco del contrato No. 99 de 2019 suscrito con COMPENSAR</t>
    </r>
    <r>
      <rPr>
        <b/>
        <sz val="11"/>
        <rFont val="Calibri"/>
      </rPr>
      <t xml:space="preserve">.
</t>
    </r>
    <r>
      <rPr>
        <sz val="11"/>
        <color rgb="FF222222"/>
        <rFont val="Calibri"/>
      </rPr>
      <t xml:space="preserve"> Igualmente durante este periodo se desarrollaron las siguientes capacitaciones:
Se realizaron las siguientes capacitaciones:
1) Capacitación manejo de residuos UAESP / 10-04-19
2) Capacitación Manejo de Estrés ARL Liberty 12-04-2019
3) Capacitación manejo del estrés ARL / 12-04-19
4) Capacitación Orden y Aseo / 10-05-19
5) Socialización de la Política Pública Distrital de Transparencia 14-05-2019
6) Capacitación seguridad vial SDM / 16-05-19
7) Capacitación Orden y Aseo / 17-05-19
8) Capacitación Orden y Aseo / 22-05-19
9) Charla estructura ecológica principal / 04-06-19
10) Taller de separación de residuos / 07-06-19</t>
    </r>
  </si>
  <si>
    <r>
      <rPr>
        <b/>
        <sz val="11"/>
        <rFont val="Calibri"/>
      </rPr>
      <t xml:space="preserve">PRIMER TRIMESTRE: </t>
    </r>
    <r>
      <rPr>
        <sz val="11"/>
        <color rgb="FF222222"/>
        <rFont val="Calibri"/>
      </rPr>
      <t xml:space="preserve">http://www.idep.edu.co/sites/default/files/PL-GTH-13-01_Plan_Inst_Capacit_V5.pdf
Diagnóstico de necesidades de capacitación 
</t>
    </r>
    <r>
      <rPr>
        <b/>
        <sz val="11"/>
        <rFont val="Calibri"/>
      </rPr>
      <t>SEGUNDO TRIMESTRE</t>
    </r>
    <r>
      <rPr>
        <sz val="11"/>
        <color rgb="FF222222"/>
        <rFont val="Calibri"/>
      </rPr>
      <t>:  
- Ficha técnica del contrato y plan de trabajo aprobado para la vigencia.  T:\año 2019\300_99_FACILITATIVOS\CONTRATOS_TH\Bienestar_Capacitación_otros\Contrato No. 99_2019
- Listados de asistencia a las capacitaciones</t>
    </r>
  </si>
  <si>
    <t>Actualizar y ejecutar el Plan de Bienestar e incentivos Institucionales</t>
  </si>
  <si>
    <r>
      <rPr>
        <b/>
        <sz val="11"/>
        <rFont val="Calibri"/>
      </rPr>
      <t xml:space="preserve">PRIMER TRIMESTRE: </t>
    </r>
    <r>
      <rPr>
        <sz val="11"/>
        <color rgb="FF222222"/>
        <rFont val="Calibri"/>
      </rPr>
      <t xml:space="preserve">Se formuló el Plan Institucional de Bienestar para la vigencia 2019.  Igualmente, la SAFyCD formuló el Plan de Acción que se socializó en el Comité Institucional de Gestión y Desempeño del IDEP del 27/03/2019.
</t>
    </r>
    <r>
      <rPr>
        <b/>
        <sz val="11"/>
        <rFont val="Calibri"/>
      </rPr>
      <t xml:space="preserve">SEGUNDO TRIMESTRE:  </t>
    </r>
    <r>
      <rPr>
        <sz val="11"/>
        <color rgb="FF222222"/>
        <rFont val="Calibri"/>
      </rPr>
      <t>Se actualizó el Plan de Bienestar e Incentivos, teniendo en cuenta las actividades a desarrollar en el marco del contrato No. 99 de 2019 suscrito con COMPENSAR.</t>
    </r>
  </si>
  <si>
    <r>
      <rPr>
        <b/>
        <sz val="11"/>
        <rFont val="Calibri"/>
      </rPr>
      <t xml:space="preserve">PRIMER TRIMESTRE:
</t>
    </r>
    <r>
      <rPr>
        <sz val="11"/>
        <color rgb="FF222222"/>
        <rFont val="Calibri"/>
      </rPr>
      <t xml:space="preserve">http://www.idep.edu.co/sites/default/files/PL-GTH-13-03_Plan_de_Bienestar_e_incentivos_V4.pdf
Plan de acción de Bienestar
</t>
    </r>
    <r>
      <rPr>
        <b/>
        <sz val="11"/>
        <rFont val="Calibri"/>
      </rPr>
      <t xml:space="preserve">
SEGUNDO TRIMESTRE:</t>
    </r>
    <r>
      <rPr>
        <sz val="11"/>
        <color rgb="FF222222"/>
        <rFont val="Calibri"/>
      </rPr>
      <t xml:space="preserve">  Ficha técnica del contrato y plan de trabajo aprobado para la vigencia.  T:\año 2019\300_99_FACILITATIVOS\CONTRATOS_TH\Bienestar_Capacitación_otros\Contrato No. 99_2019</t>
    </r>
  </si>
  <si>
    <t xml:space="preserve">Comisión de personal 
Comité de Bienestar e incentivos
Comité de Convivencia
Comité de Teletrabajo
</t>
  </si>
  <si>
    <t>Ejecutar el Plan de Trabajo Anual en Seguridad y Salud en el Trabajo</t>
  </si>
  <si>
    <t>Contratista PIGA - SG SST - Subdirección administrativa, financiera y de CD</t>
  </si>
  <si>
    <r>
      <rPr>
        <b/>
        <sz val="11"/>
        <rFont val="Calibri"/>
      </rPr>
      <t>PRIMER TRIMESTRE:</t>
    </r>
    <r>
      <rPr>
        <sz val="11"/>
        <color rgb="FF222222"/>
        <rFont val="Calibri"/>
      </rPr>
      <t xml:space="preserve"> Durante el primer trimestre se avanzó en la ejecución del Plan de Trabajo del SG SST resaltando las siguientes actividades:
-Aplicación de autoevaluación con el apoyo de la ARL Liberty
-Modificación y elaboración de indicadores de gestión conforme con lo establecido en el Decreto 1072 de 2015 y la Resolución 0312 de 2019
-Inspecciones a puestos de trabajo
-Reuniones de los Comités Paritario en Seguridad y Salud en el Trabajo y de Convivencia Laboral
-Capacitación en Higiene Postural
-Jornada de pausas activas por oficina
El avance es de 22% teniendo en cuenta que esta pendiente finalizar con la actualización del Plan de Emergencias y con la elaboración del Programa de Orden y Aseo.
</t>
    </r>
    <r>
      <rPr>
        <b/>
        <sz val="11"/>
        <rFont val="Calibri"/>
      </rPr>
      <t xml:space="preserve">SEGUNDO TRIMESTRE: </t>
    </r>
    <r>
      <rPr>
        <sz val="11"/>
        <color rgb="FF222222"/>
        <rFont val="Calibri"/>
      </rPr>
      <t>se realizaron las actividades programadas para el trimestre en el Plan de Trabajo Anual del SG SST y se finalizaron las actividades pendientes del trimestre anterior (Plan de Emergencias y Programa de Orden y Aseo). Se resaltan las siguientes actividades:
_Revisión y ajuste de la Política de Seguridad y Salud en el Trabajo y de la Política de prevención de consumo de alcohol, tabaco y sustancias psicoactivas.
_Revisión y actualización de los objetivos del Sistema de Gestión de la Seguridad y Salud en el Trabajo, conforme a los requisitos legales.
_Ejecución de las reuniones mensuales del COPASST y de las reuniones trimestrales del Comité de Convivencia Laboral - CCL
_Convocatoria y elecciones para la actualización del CCL
_Medición de indicadores
_Implementación del programa de orden y aseo
_Capacitación en manejo del estrés y capacitación en seguridad vial</t>
    </r>
  </si>
  <si>
    <r>
      <rPr>
        <b/>
        <sz val="11"/>
        <rFont val="Calibri"/>
      </rPr>
      <t xml:space="preserve">PRIMER TRIMESTRE: </t>
    </r>
    <r>
      <rPr>
        <sz val="11"/>
        <color rgb="FF222222"/>
        <rFont val="Calibri"/>
      </rPr>
      <t xml:space="preserve">Archivo físico y digital de la Subserie Planes de Trabajo Anuales del SG SST
</t>
    </r>
    <r>
      <rPr>
        <b/>
        <sz val="11"/>
        <rFont val="Calibri"/>
      </rPr>
      <t>SEGUNDO TRIMESTRE</t>
    </r>
    <r>
      <rPr>
        <sz val="11"/>
        <color rgb="FF222222"/>
        <rFont val="Calibri"/>
      </rPr>
      <t>: Archivo físico y digital de la Subserie Planes de Trabajo Anuales del SG SST</t>
    </r>
  </si>
  <si>
    <t>COPASST
Comité de Convivencia Laboral
Comité de Emergencias
Comité SIG</t>
  </si>
  <si>
    <t>Actualizar el PL-GTH-13-04 Plan Anual de Vacantes incluyendo los lineamientos definidos en el autodiagnóstico de la política de Talento Humano de MIPG los lineamientos definidos en la evaluación del FURAG 2017 y 2018</t>
  </si>
  <si>
    <r>
      <rPr>
        <b/>
        <sz val="11"/>
        <rFont val="Calibri"/>
      </rPr>
      <t xml:space="preserve">PRIMER TRIMESTRE: </t>
    </r>
    <r>
      <rPr>
        <sz val="11"/>
        <color rgb="FF222222"/>
        <rFont val="Calibri"/>
      </rPr>
      <t xml:space="preserve">Se actualizó el documento PL-GTH-13-04 Plan Anual de Vacantes para la vigencia 2019 por cambio de vigencia. Para el segundo trimestre se realizarán los ajustes en los que se incluirán los lineamientos definidos en la evaluación del FURAG 2017.
</t>
    </r>
    <r>
      <rPr>
        <b/>
        <sz val="11"/>
        <rFont val="Calibri"/>
      </rPr>
      <t xml:space="preserve">SEGUNDO TRIMESTRE: </t>
    </r>
    <r>
      <rPr>
        <sz val="11"/>
        <color rgb="FF222222"/>
        <rFont val="Calibri"/>
      </rPr>
      <t xml:space="preserve">El documento PL-GTH-13-04 Plan Anual de Vacantes </t>
    </r>
    <r>
      <rPr>
        <b/>
        <sz val="11"/>
        <rFont val="Calibri"/>
      </rPr>
      <t xml:space="preserve"> </t>
    </r>
    <r>
      <rPr>
        <sz val="11"/>
        <color rgb="FF222222"/>
        <rFont val="Calibri"/>
      </rPr>
      <t>, se actualizará en armonía con la actulización del PL-GTH-13-06 Plan Estratégico de Talento Humano 2019, respecto a la vinculación y teniendo en cuenta los enfoques étnico y de discapacidad.  Por lo tanto esta actividad se dará por cumplida en el tercer trimestre de la vigencia.</t>
    </r>
  </si>
  <si>
    <t>PRIMER TRIMESTRE:
Documento denominado "Plan Anual de Vacantes 2019", que se encuentra publicado en
http://www.idep.edu.co/sites/default/files/PL-GTH-13-04_Plan_Anual_de_Vacantes_V2.pdf</t>
  </si>
  <si>
    <t>Actualización manual de Funciones Decreto 815 de 2018</t>
  </si>
  <si>
    <t>Actualizar el  PRO-GTH-13-08 Vinculación de Servidores incluyendo la solicitud desde talento humano del IDEP al DASCD para la realización de la evaluación de competencias comportamentales de los servidores públicos del nivel asesor y profesionales de libre nombramiento y remoción de acuerdo a lo establecido en la circular conjunta de la secretaría General y el DASCD No. 004 de 2019</t>
  </si>
  <si>
    <t>Realizar medición de clima laboral</t>
  </si>
  <si>
    <r>
      <rPr>
        <b/>
        <sz val="11"/>
        <rFont val="Calibri"/>
      </rPr>
      <t xml:space="preserve">PRIMER TRIMESTRE: </t>
    </r>
    <r>
      <rPr>
        <sz val="11"/>
        <color rgb="FF222222"/>
        <rFont val="Calibri"/>
      </rPr>
      <t xml:space="preserve">Esta actividad se desarrollará a partir del segundo trimestre de la vigencia
</t>
    </r>
    <r>
      <rPr>
        <b/>
        <sz val="11"/>
        <rFont val="Calibri"/>
      </rPr>
      <t>SEGUNDO TRIMESTRE</t>
    </r>
    <r>
      <rPr>
        <sz val="11"/>
        <color rgb="FF222222"/>
        <rFont val="Calibri"/>
      </rPr>
      <t>:  Esta actividad se desarrollará en el marco del contrato No. 099 de 2019, suscrito con COMPENSAR y cuyo cumplimiento se reportará en el cuarto trimestre de la vigencia.</t>
    </r>
  </si>
  <si>
    <t>Actualizar el procedimiento PRO-GTH-13-11 Desvinculación de Servidores incorporando un formato que indague el retiro laboral y permita mejorar la gestión del talento humano.</t>
  </si>
  <si>
    <t>Integridad</t>
  </si>
  <si>
    <t>El propósito de esta política es articular todo lo relacionado con la implementación del código de integridad, manejo de conflictos de intereses de servidores públicos y valores corporativos.</t>
  </si>
  <si>
    <t>Realizar el seguimiento al Plan anticorrupción y atención al ciudadano - Componente 6 Iniciativas adicionales</t>
  </si>
  <si>
    <r>
      <rPr>
        <b/>
        <sz val="11"/>
        <rFont val="Calibri"/>
      </rPr>
      <t xml:space="preserve">PRIMER TRIMESTRE: </t>
    </r>
    <r>
      <rPr>
        <sz val="11"/>
        <color rgb="FF222222"/>
        <rFont val="Calibri"/>
      </rPr>
      <t xml:space="preserve">Esta actividad se desarrollará a partir del segundo trimestre de la vigencia.
</t>
    </r>
    <r>
      <rPr>
        <b/>
        <sz val="11"/>
        <rFont val="Calibri"/>
      </rPr>
      <t xml:space="preserve">SEGUNDO TRIMESTRE: </t>
    </r>
    <r>
      <rPr>
        <sz val="11"/>
        <color rgb="FF222222"/>
        <rFont val="Calibri"/>
      </rPr>
      <t>Se realizó seguimiento al PLAN ANTICORRUPCIÓN Y DE ATENCIÓN AL CIUDADANO, con corte 30 de abril de 2019.</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</si>
  <si>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http://www.idep.edu.co/?q=node/32</t>
    </r>
  </si>
  <si>
    <t>N/A</t>
  </si>
  <si>
    <t>Profesional especializado Talento humano 222-03
 Profesional especializado Planeación 222-03 (Gestor de Integridad)
 Profesional Especializado OAJ 222-03 (Gestor de Integridad)
 Profesional Especializado Subdirección académica 222-07 (Gestor de Integridad)
 Técnico operativo OCI 314-01 (Gestor de Integridad)
 Secretaria ejecutiva SAFyCD 425-05 (Gestor de Integridad)</t>
  </si>
  <si>
    <t>Actualizar, socializar, desarrollar y retroalimentar el plan de Integridad PLAN DE GESTIÓN DE LA INTEGRIDAD</t>
  </si>
  <si>
    <r>
      <rPr>
        <b/>
        <sz val="11"/>
        <rFont val="Calibri"/>
      </rPr>
      <t xml:space="preserve">PRIMER TRIMESTRE: </t>
    </r>
    <r>
      <rPr>
        <sz val="11"/>
        <color rgb="FF222222"/>
        <rFont val="Calibri"/>
      </rPr>
      <t xml:space="preserve">En desarrollo del Plan de Integridad, durante el primer trimestre se desarrollaron las siguientes actividades:
1) Se emitió Resolución No. 013 de 2019 mediante la cual se nombran los gestores de Integridad
2) Se envío correo socializando el anterior acto administrativo.
</t>
    </r>
    <r>
      <rPr>
        <b/>
        <sz val="11"/>
        <rFont val="Calibri"/>
      </rPr>
      <t xml:space="preserve">SEGUNDO TRIMESTRE:  </t>
    </r>
    <r>
      <rPr>
        <sz val="11"/>
        <color rgb="FF222222"/>
        <rFont val="Calibri"/>
      </rPr>
      <t>1)</t>
    </r>
    <r>
      <rPr>
        <b/>
        <sz val="11"/>
        <rFont val="Calibri"/>
      </rPr>
      <t xml:space="preserve"> </t>
    </r>
    <r>
      <rPr>
        <sz val="11"/>
        <color rgb="FF222222"/>
        <rFont val="Calibri"/>
      </rPr>
      <t>Los gestores éticos, asistieron el 21 de mayo de 2019 al Taller ""Código de Integridad: Nuestros valores nos identifican" desarrollado por La Subdirección Técnica de Desarrollo Institucional de la Alcaldía Mayor de Bogotá. 2) Fueron inscritos al curso Curso Virtual "Lideres de una Cultura de Integridad en el Distrito", cuyo objetivo es el de formar multiplicadores de integridad a partir de la apropiación de principios y herramientas derivadas de la política de integridad y el código de integridad del servicio público, como elemento dinamizador de la cultura de integridad que fortalezca la confianza de las entidades de la Administración Distrital.</t>
    </r>
  </si>
  <si>
    <r>
      <rPr>
        <b/>
        <sz val="11"/>
        <rFont val="Calibri"/>
      </rPr>
      <t>PRIMER TRIMESTRE:</t>
    </r>
    <r>
      <rPr>
        <sz val="11"/>
        <color rgb="FF222222"/>
        <rFont val="Calibri"/>
      </rPr>
      <t xml:space="preserve">
1) Resolución No. 013 de 2019 mediante la cual se nombran los gestores de Integridad
2) Correo de socialización  del acto administrativo
</t>
    </r>
    <r>
      <rPr>
        <b/>
        <sz val="11"/>
        <rFont val="Calibri"/>
      </rPr>
      <t xml:space="preserve">SEGUNDO TRIMESTRE:  </t>
    </r>
    <r>
      <rPr>
        <sz val="11"/>
        <color rgb="FF222222"/>
        <rFont val="Calibri"/>
      </rPr>
      <t>Correos enviados con la información correspondiente a los gestores éticos.</t>
    </r>
  </si>
  <si>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</si>
  <si>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</si>
  <si>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</si>
  <si>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El propósito de esta política es dar lineamientos para la formulación de instrumentos de gestión de la entidad, tales como la adminsitración del riesgo, análisis de indicadores, Plan anticorrupción e inclusión de los derechos humanos en la planeación institucional.</t>
  </si>
  <si>
    <t>Actualizar el documento PL-DIP-02-01 Plan Estratégico de Desarrollo Institucional, incluyendo los lineamientos definidos en la evaluación del FURAG 2017</t>
  </si>
  <si>
    <t xml:space="preserve">Profesional Planeación - Oficina Asesora de Planeación </t>
  </si>
  <si>
    <t>Proceso Dirección y Planeación</t>
  </si>
  <si>
    <r>
      <rPr>
        <b/>
        <sz val="11"/>
        <rFont val="Calibri"/>
      </rPr>
      <t xml:space="preserve">PRIMER TRIMESTRE: </t>
    </r>
    <r>
      <rPr>
        <sz val="11"/>
        <color rgb="FF222222"/>
        <rFont val="Calibri"/>
      </rPr>
      <t xml:space="preserve"> Esta actividad no está programada para este trimestre
</t>
    </r>
    <r>
      <rPr>
        <b/>
        <sz val="11"/>
        <rFont val="Calibri"/>
      </rPr>
      <t>SEGUNDO TRIMESTRE:</t>
    </r>
    <r>
      <rPr>
        <sz val="11"/>
        <color rgb="FF222222"/>
        <rFont val="Calibri"/>
      </rPr>
      <t xml:space="preserve">  Se actualizó el PL-DIP-02-01 Plan Estratégico de Desarrollo Institucional. Se actualiza  el numeral 7.2, con el fin de incluir la observación realizada en el resultado de la medición del Furag 2017 y 2018, en la cual se debe indicar que la Planeación Estratégico tiene en cuenta el enfoque diferencial, incluyendo grupos étnicos.</t>
    </r>
  </si>
  <si>
    <r>
      <rPr>
        <b/>
        <sz val="11"/>
        <rFont val="Calibri"/>
      </rPr>
      <t xml:space="preserve">PRIMER TRIMESTRE: </t>
    </r>
    <r>
      <rPr>
        <sz val="11"/>
        <color rgb="FF222222"/>
        <rFont val="Calibri"/>
      </rPr>
      <t>n.a.</t>
    </r>
    <r>
      <rPr>
        <b/>
        <sz val="11"/>
        <rFont val="Calibri"/>
      </rPr>
      <t xml:space="preserve">
SEGUNDO TRIMESTRE: </t>
    </r>
    <r>
      <rPr>
        <sz val="11"/>
        <color rgb="FF222222"/>
        <rFont val="Calibri"/>
      </rPr>
      <t>http://www.idep.edu.co/sites/default/files/PL-DIP-02-01_PEDI_V7.pdf</t>
    </r>
  </si>
  <si>
    <t>Comité directivo</t>
  </si>
  <si>
    <t>Jefe Oficina Asesora de Planeación</t>
  </si>
  <si>
    <t>Profesional especializado Planeación 222-03
 Contratista Contratación Subdirección Académica</t>
  </si>
  <si>
    <t>Realizar una (1) socialización y/o capacitación acerca del  rol que desempeña la entidad en la estructura de la Administración Pública y en el cumplimiento del Plan de desarrollo</t>
  </si>
  <si>
    <r>
      <rPr>
        <b/>
        <sz val="11"/>
        <rFont val="Calibri"/>
      </rPr>
      <t xml:space="preserve">PRIMER TRIMESTRE: </t>
    </r>
    <r>
      <rPr>
        <sz val="11"/>
        <color rgb="FF222222"/>
        <rFont val="Calibri"/>
      </rPr>
      <t xml:space="preserve"> Esta actividad no está programada para este trimestre
SEGUNDO TRIMESTRE:  Esta actividad no está programada para este trimestre</t>
    </r>
  </si>
  <si>
    <r>
      <rPr>
        <b/>
        <sz val="11"/>
        <rFont val="Calibri"/>
      </rPr>
      <t>PRIMER TRIMESTRE:</t>
    </r>
    <r>
      <rPr>
        <sz val="11"/>
        <color rgb="FF222222"/>
        <rFont val="Calibri"/>
      </rPr>
      <t xml:space="preserve"> n.a.
</t>
    </r>
    <r>
      <rPr>
        <b/>
        <sz val="11"/>
        <rFont val="Calibri"/>
      </rPr>
      <t>SEGUNDO TRIMESTRE:</t>
    </r>
    <r>
      <rPr>
        <sz val="11"/>
        <color rgb="FF222222"/>
        <rFont val="Calibri"/>
      </rPr>
      <t xml:space="preserve"> n.a.</t>
    </r>
  </si>
  <si>
    <t>Realizar el seguimiento al Plan Estratégico de Desarrollo Institucional - PEDI y presentar los informes de avance en Comité</t>
  </si>
  <si>
    <t xml:space="preserve">PRIMER TRIMESTRE: Este seguimiento se realiza trimestre vencido. Se realizó seguimiento al PEDI con corte a 31 de diciembre de 2018 y se publicó en la página de la entidad. En enero de 2019 se formuló el PEDI para la vigencia 2019.
De conformidad con lo descrito en la Metodología de la medición de la hoja de vida del indicador, este indicador será medido una vez sea incorporada la información en el aplicativo SEGPLAN y PREDIS (PMR), dado que corresponderá a la información oficial del  trimestre objeto de medición para las metas de los proyectos de inversión y productos PMR .  
La información se toma frente a lo programado y ejecutado en cada trimestre, para el primer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0.3
3 - Realizar 3 estudios en Escuela currículo y pedagogía, educación y políticas públicas y Cualificación docentes: 0.2
5- Desarrollar 1 estrategia de Comunicación, Socialización y Divulgación: 0.2
7- Realizar 1 estudios de la Estrategia de cualificación, investigación e innovación docente: comunidades de saber y práctica pedagógica: 0.26
9- Realizar 2 estudios en Escuela Currículo y Pedagogía, Educación y Políticas Públicas y Cualificación Docente del componente de Cualificación, investigación e innovación docente: Comunidades de saber y de práctica pedagógica: 0.07
10 - Desarrollar 1 estrategia de comunicación, socialización y divulgación de la cualificación, investigación e innovación docente: Comunidades de saber y de práctica pedagógica: 02
La meta del proyecto 1039 y su ejecución a 31 de marzo es la siguiente:
4- Sostener 100 % la implementación del Sistema Integrado de Gestión SIG – MIPG: 19.75
Esta ejecución en magnitud de cada meta corresponde a lo programado para el primer trimestre de 2019, excepto la Meta 4- Sostener 100 % la implementación del Sistema Integrado de Gestión SIG, que tenía programado 19.89%,  tuvo ejecución del 19.75%, debido al incumplimiento de la actividad “Presentar al CIGD el seguimiento al Plan anual de inventarios bimensualmente”, que corresponde a la política de Gestión Presupuestal y eficiencia del gasto público, cuya magnitud programada era 17 y ejecutó 10.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Fuente de información: Memorando radicado 00106-817-00356, correo recibido de sig@idep.edu.co el 4 de abril de 2019, retroalimentación realizada  - se encuentra en el fólder SEGPLAN 2019 y PMR 2019, reporte SEGPLAN con corte a 31 de marzo de 2019 - correo de validación de la información a la SDP.
SEGUNDO TRIMESTRE: Este indicador será con la información que se registrará en el aplicativo SEGPLAN y PREDIS (PMR), dado que corresponderá a la información oficial del trimestre – junio 2019. 
La información se toma frente a lo programado y ejecutado en cada trimestre, para el segundo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0.68
3 - Realizar 3 estudios en Escuela currículo y pedagogía, educación y políticas públicas y Cualificación docentes: 1.5
5- Desarrollar 1 estrategia de Comunicación, Socialización y Divulgación: 0.45
7- Realizar 1 estudios de la Estrategia de cualificación, investigación e innovación docente: comunidades de saber y práctica pedagógica: 0.53
9- Realizar 2 estudios en Escuela Currículo y Pedagogía, Educación y Políticas Públicas y Cualificación Docente del componente de Cualificación, investigación e innovación docente: Comunidades de saber y de práctica pedagógica: 1.03
10 - Desarrollar 1 estrategia de comunicación, socialización y divulgación de la cualificación, investigación e innovación docente: Comunidades de saber y de práctica pedagógica: 0.45
La meta del proyecto 1039 y su ejecución a 31 de marzo es la siguiente:
4- Sostener 100 % la implementación del Sistema Integrado de Gestión SIG – MIPG: 19.75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Fuente de información: Memorando radicado 00106-817-00356, correo recibido de sig@idep.edu.co el 4 de abril de 2019, retroalimentación realizada - se encuentra en el fólder SEGPLAN 2019 y PMR 2019, reporte SEGPLAN con corte a 31 de marzo de 2019 - correo de validación de la información a la SDP.
</t>
  </si>
  <si>
    <r>
      <rPr>
        <b/>
        <sz val="11"/>
        <rFont val="Calibri"/>
      </rPr>
      <t xml:space="preserve">PRIMER TRIMESTRE:  </t>
    </r>
    <r>
      <rPr>
        <sz val="11"/>
        <color rgb="FF222222"/>
        <rFont val="Calibri"/>
      </rPr>
      <t xml:space="preserve">WEb del IDEP, http://www.idep.edu.co/?q=content/proyectos-de-inversi%C3%B3n
</t>
    </r>
    <r>
      <rPr>
        <b/>
        <sz val="11"/>
        <rFont val="Calibri"/>
      </rPr>
      <t xml:space="preserve">SEGUNDO TRIMESTRE: </t>
    </r>
    <r>
      <rPr>
        <sz val="11"/>
        <color rgb="FF222222"/>
        <rFont val="Calibri"/>
      </rPr>
      <t xml:space="preserve"> WEb del IDEP, http://www.idep.edu.co/?q=content/proyectos-de-inversi%C3%B3n
</t>
    </r>
  </si>
  <si>
    <t>Realizar el seguimiento al Plan de acción Institucional y presentar los informes de avance en Comité</t>
  </si>
  <si>
    <t xml:space="preserve">PRIMER TRIMESTRE: Se hizo seguimiento al Plan de acción institucional que contiene los proyectos de inversión 1079 y 1039 con corte a 31 de diciembre de 2019. Se formuó y publicó el Plan de acción institucional para la vigencia 2019.
De conformidad con lo descrito en la Metodología de la medición de la hoja de vida del indicador, este indicador será medido una vez sea incorporada la información en el aplicativo SEGPLAN y PREDIS (PMR), dado que corresponderá a la información oficial del  trimestre objeto de medición para las metas de los proyectos de inversión y productos PMR .  
La información se toma frente a lo programado y ejecutado en cada trimestre, para el primer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0.3
3 - Realizar 3 estudios en Escuela currículo y pedagogía, educación y políticas públicas y Cualificación docentes: 0.2
5- Desarrollar 1 estrategia de Comunicación, Socialización y Divulgación: 0.2
7- Realizar 1 estudios de la Estrategia de cualificación, investigación e innovación docente: comunidades de saber y práctica pedagógica: 0.26
9- Realizar 2 estudios en Escuela Currículo y Pedagogía, Educación y Políticas Públicas y Cualificación Docente del componente de Cualificación, investigación e innovación docente: Comunidades de saber y de práctica pedagógica: 0.07
10 - Desarrollar 1 estrategia de comunicación, socialización y divulgación de la cualificación, investigación e innovación docente: Comunidades de saber y de práctica pedagógica: 02
La meta del proyecto 1039 y su ejecución a 31 de marzo es la siguiente:
4- Sostener 100 % la implementación del Sistema Integrado de Gestión SIG – MIPG: 19.75
Esta ejecución en magnitud de cada meta corresponde a lo programado para el primer trimestre de 2019, excepto la Meta 4- Sostener 100 % la implementación del Sistema Integrado de Gestión SIG, que tenía programado 19.89%,  tuvo ejecución del 19.75%, debido al incumplimiento de la actividad “Presentar al CIGD el seguimiento al Plan anual de inventarios bimensualmente”, que corresponde a la política de Gestión Presupuestal y eficiencia del gasto público, cuya magnitud programada era 17 y ejecutó 10.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SEGUNDO TRIMESTRE: Este indicador será con la información que se registrará en el aplicativo SEGPLAN y PREDIS (PMR), dado que corresponderá a la información oficial del trimestre – junio 2019. 
La información se toma frente a lo programado y ejecutado en cada trimestre, para el segundo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0.68
3 - Realizar 3 estudios en Escuela currículo y pedagogía, educación y políticas públicas y Cualificación docentes: 1.5
5- Desarrollar 1 estrategia de Comunicación, Socialización y Divulgación: 0.45
7- Realizar 1 estudios de la Estrategia de cualificación, investigación e innovación docente: comunidades de saber y práctica pedagógica: 0.53
9- Realizar 2 estudios en Escuela Currículo y Pedagogía, Educación y Políticas Públicas y Cualificación Docente del componente de Cualificación, investigación e innovación docente: Comunidades de saber y de práctica pedagógica: 1.03
10 - Desarrollar 1 estrategia de comunicación, socialización y divulgación de la cualificación, investigación e innovación docente: Comunidades de saber y de práctica pedagógica: 0.45
La meta del proyecto 1039 y su ejecución a 31 de marzo es la siguiente:
4- Sostener 100 % la implementación del Sistema Integrado de Gestión SIG – MIPG: 19.75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Fuente de información: Memorando radicado 00106-817-00356, correo recibido de sig@idep.edu.co el 4 de abril de 2019, retroalimentación realizada - se encuentra en el fólder SEGPLAN 2019 y PMR 2019, reporte SEGPLAN con corte a 31 de marzo de 2019 - correo de validación de la información a la SDP.
</t>
  </si>
  <si>
    <r>
      <rPr>
        <b/>
        <sz val="11"/>
        <rFont val="Calibri"/>
      </rPr>
      <t>PRIMER TRIMESTRE:</t>
    </r>
    <r>
      <rPr>
        <sz val="11"/>
        <color rgb="FF222222"/>
        <rFont val="Calibri"/>
      </rPr>
      <t xml:space="preserve">  WEb del IDEP, http://www.idep.edu.co/?q=content/proyectos-de-inversi%C3%B3n
</t>
    </r>
    <r>
      <rPr>
        <b/>
        <sz val="11"/>
        <rFont val="Calibri"/>
      </rPr>
      <t>SEGUNDO TRIMESTRE:</t>
    </r>
    <r>
      <rPr>
        <sz val="11"/>
        <color rgb="FF222222"/>
        <rFont val="Calibri"/>
      </rPr>
      <t xml:space="preserve">  WEb del IDEP, http://www.idep.edu.co/?q=content/proyectos-de-inversi%C3%B3n
Memorando radicado 00106-817-00356, correo recibido de sig@idep.edu.co el 4 de abril de 2019, retroalimentación realizada  - se encuentra en el fólder SEGPLAN 2019 y PMR 2019, reporte SEGPLAN con corte a 31 de marzo de 2019 - correo de validación de la información a la Secretaría Dis</t>
    </r>
  </si>
  <si>
    <t>Realizar el seguimiento al Plan anticorrupción y atención al ciudadano y presentar los informes de avance en Comité</t>
  </si>
  <si>
    <t xml:space="preserve">Contratista Planeación - Oficina Asesora de Planeación </t>
  </si>
  <si>
    <t>PRIMER TRIMESTRE: PAAC 2018 Publicado en la web del IDEP con corte a diciembre de 2018.  En la vigencia 2019, se hizo la formulación del PAAC 2019, el cual se puso a disposición de los ciudadanos para recibir opiniones, se encuentra publicado en la web del IDEP.  http://www.idep.edu.co/?q=node/32
SEGUNDO TRIMESTRE: El 12 de abril se envío por correo electrónico la solicitud de información del seguimiento del PAAC 2019, la cual fue consolidada en la OAP y enviada a la Oficina de Control interno por correo electrónico el 9 de mayo de 2019, para que dicha oficina realizara los seguimiento correspondientes y publicara en la página del IDEP el seguimiento.</t>
  </si>
  <si>
    <r>
      <rPr>
        <b/>
        <sz val="11"/>
        <rFont val="Calibri"/>
      </rPr>
      <t xml:space="preserve">PRIMER TRIMESTRE: </t>
    </r>
    <r>
      <rPr>
        <sz val="11"/>
        <color rgb="FF222222"/>
        <rFont val="Calibri"/>
      </rPr>
      <t xml:space="preserve"> PAAC 2018 Publicado en la web del IDEP con corte a diciembre de 2018.   http://www.idep.edu.co/?q=node/32
</t>
    </r>
    <r>
      <rPr>
        <b/>
        <sz val="11"/>
        <rFont val="Calibri"/>
      </rPr>
      <t>SEGUNDO TRIMESTRE:</t>
    </r>
    <r>
      <rPr>
        <sz val="11"/>
        <color rgb="FF222222"/>
        <rFont val="Calibri"/>
      </rPr>
      <t xml:space="preserve"> Correos electrónicos de solicitud  y recepción de información de seguimiento.  Correo electrónico de envío a la OCI el seguimiento consolidado y http://www.idep.edu.co/sites/default/files/Seguimiento_Plan_Anticorrupcion_Y_Atencion_al_ciudadano_a_30_abril_de_2019.pdf</t>
    </r>
  </si>
  <si>
    <t>Actualizar el documento de formulación del proyecto 1079, con el fin de especificar en la Población Objetivo que en las Instituciones educativas  pueden estar vinculados diferentes grupos poblacionales, dentro de los cuales se encuentran los grupos étnicos, entre otros. Adicionalmente incluir la descripción de los mecanismos de particpación de las personas en el proyecto.</t>
  </si>
  <si>
    <t>Subdirectora Académica (Responsable del proyecto 1079)</t>
  </si>
  <si>
    <r>
      <rPr>
        <b/>
        <sz val="11"/>
        <rFont val="Calibri"/>
      </rPr>
      <t>SEGUNDO TRIMESTRE:</t>
    </r>
    <r>
      <rPr>
        <sz val="11"/>
        <color rgb="FF222222"/>
        <rFont val="Calibri"/>
      </rPr>
      <t xml:space="preserve">  Esta actividad no está programada para este trimestre</t>
    </r>
  </si>
  <si>
    <r>
      <rPr>
        <b/>
        <sz val="11"/>
        <rFont val="Calibri"/>
      </rPr>
      <t>SEGUNDO TRIMESTRE:</t>
    </r>
    <r>
      <rPr>
        <sz val="11"/>
        <color rgb="FF222222"/>
        <rFont val="Calibri"/>
      </rPr>
      <t xml:space="preserve">  Esta actividad no está programada para este trimestre</t>
    </r>
  </si>
  <si>
    <t>Actualizar el documento de formulación del proyecto 1039, para incluir la descripción de los mecanismos de particpación de las personas en el proyecto.</t>
  </si>
  <si>
    <t>Jefe Oficina de Planeación (Responsable del proyecto 1039)</t>
  </si>
  <si>
    <r>
      <rPr>
        <b/>
        <sz val="11"/>
        <rFont val="Calibri"/>
      </rPr>
      <t>SEGUNDO TRIMESTRE:</t>
    </r>
    <r>
      <rPr>
        <sz val="11"/>
        <color rgb="FF222222"/>
        <rFont val="Calibri"/>
      </rPr>
      <t xml:space="preserve">  Esta actividad no está programada para este trimestre</t>
    </r>
  </si>
  <si>
    <r>
      <rPr>
        <b/>
        <sz val="11"/>
        <rFont val="Calibri"/>
      </rPr>
      <t>SEGUNDO TRIMESTRE:</t>
    </r>
    <r>
      <rPr>
        <sz val="11"/>
        <color rgb="FF222222"/>
        <rFont val="Calibri"/>
      </rPr>
      <t xml:space="preserve">  Esta actividad no está programada para este trimestre</t>
    </r>
  </si>
  <si>
    <t xml:space="preserve">Actualizar el documento de Plan de acción institucional , con el fin de especificar en la Población Objetivo y los mecanismos de particpación de las personas. </t>
  </si>
  <si>
    <r>
      <rPr>
        <b/>
        <sz val="11"/>
        <rFont val="Calibri"/>
      </rPr>
      <t>SEGUNDO TRIMESTRE:</t>
    </r>
    <r>
      <rPr>
        <sz val="11"/>
        <color rgb="FF222222"/>
        <rFont val="Calibri"/>
      </rPr>
      <t xml:space="preserve">  Esta actividad no está programada para este trimestre</t>
    </r>
  </si>
  <si>
    <r>
      <rPr>
        <b/>
        <sz val="11"/>
        <rFont val="Calibri"/>
      </rPr>
      <t>SEGUNDO TRIMESTRE:</t>
    </r>
    <r>
      <rPr>
        <sz val="11"/>
        <color rgb="FF222222"/>
        <rFont val="Calibri"/>
      </rPr>
      <t xml:space="preserve">  Esta actividad no está programada para este trimestre</t>
    </r>
  </si>
  <si>
    <t>Realizar el seguimiento al Plan anual de adquisiciones y presentar los informes de avance en Comité</t>
  </si>
  <si>
    <t>PRIMER TRIMESTRE: Se ha realizado seguimiento a la ejecución presupuestal del IDEP, seguimiento a la ejecución de metas plan de desarrollo y proyecto de inversión y al plan de adquisiciones. 30/01/2019, 25/01/2019, 11/02/2019, 25/02/2019, 11/03/2019, 26/03/2019
SEGUNDO TRIMESTRE: Se ha realizado seguimiento a la ejecución presupuestal del IDEP, seguimiento a la ejecución de metas plan de desarrollo y proyecto de inversión y al plan de adquisiciones. 08/04/2019, 29/04/2019, 15/05/2019, 28/05/2019, 26/06/2019.</t>
  </si>
  <si>
    <r>
      <rPr>
        <b/>
        <sz val="11"/>
        <rFont val="Calibri"/>
      </rPr>
      <t>PRIMER TRIMESTRE:</t>
    </r>
    <r>
      <rPr>
        <sz val="11"/>
        <color rgb="FF222222"/>
        <rFont val="Calibri"/>
      </rPr>
      <t xml:space="preserve">  Presentaciones Comité Institucional de Gestión y Desempeño. Ver actas de comité
</t>
    </r>
    <r>
      <rPr>
        <b/>
        <sz val="11"/>
        <rFont val="Calibri"/>
      </rPr>
      <t>SEGUNDO TRIMESTRE</t>
    </r>
    <r>
      <rPr>
        <sz val="11"/>
        <color rgb="FF222222"/>
        <rFont val="Calibri"/>
      </rPr>
      <t>:  Presentaciones Comité Institucional de Gestión y Desempeño. Ver actas de comité</t>
    </r>
  </si>
  <si>
    <t xml:space="preserve">Gestión Presupuestal y eficiencia del gasto público </t>
  </si>
  <si>
    <t>El propósito de esta política es dar lineamientos para la formulación e implementación de instrumentos para la admininistración de los recursos públicos tales como Plan anual de adquisiciones, Sistema integrado de información financiera y Sistema Unificado de Inversión y Finanzas Públicas.</t>
  </si>
  <si>
    <t>Coordinar actividades relacionadas con anteproyecto vigencia 2020</t>
  </si>
  <si>
    <t xml:space="preserve">Profesional especializado Presupuesto 222-07 </t>
  </si>
  <si>
    <t>Proceso Gestión financ iera</t>
  </si>
  <si>
    <r>
      <rPr>
        <b/>
        <sz val="11"/>
        <rFont val="Calibri"/>
      </rPr>
      <t xml:space="preserve">PRIMER TRIMESTRE: </t>
    </r>
    <r>
      <rPr>
        <sz val="11"/>
        <color rgb="FF222222"/>
        <rFont val="Calibri"/>
      </rPr>
      <t xml:space="preserve">Esta actividad no está programada para este trimestre
</t>
    </r>
    <r>
      <rPr>
        <b/>
        <sz val="11"/>
        <rFont val="Calibri"/>
      </rPr>
      <t>SEGUNDO TRIMESTRE:</t>
    </r>
    <r>
      <rPr>
        <sz val="11"/>
        <color rgb="FF222222"/>
        <rFont val="Calibri"/>
      </rPr>
      <t xml:space="preserve"> Teniendo en cuenta que se recibió la Circular Conjunta 003  del 28/06/2019 de la Secretaria de Hacienda Distrital, en donde se establece los lineamientos y cronograma de entrega de informes relacionados con el anteproyecto 2020, las actividades relacionadas con el anteproyecto de presupuesto se inician el 5 de julio de 2019.
</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</si>
  <si>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Circular conjunta 003 de 2019, SDH</t>
    </r>
  </si>
  <si>
    <t>Comité de seguimiento a la ejecución presupuestal.
Comité técnico de sostenibilidad del sistema de contabilidad pública.
Comité de Normalización de Cartera
Comité de Seguimiento y Control Financiero</t>
  </si>
  <si>
    <t>Profesional especializado Presupuesto 222-07 
 Profesional especializado Contabilidad 222-04
 Tecnico Operativo Contabilidad 314-01
 Tesorero(a) general 201-04
 Técnico Operativo Tesoreria 314-01</t>
  </si>
  <si>
    <t>Gestión para el resultado con Valores
(Operación interna)</t>
  </si>
  <si>
    <t>El propósito de esta dimensión es articular todos los mecanismos que contribuyan a que la entidad sea eficiente, efectiva y eficaz en su gestión interna.</t>
  </si>
  <si>
    <t>El propósito de esta política es dar lineamientos para la implementación de alianzas publico-privadas, el adecuado uso de Colombia compra eficiente, Coorperación internacional y contratación.</t>
  </si>
  <si>
    <t>Realizar seguimiento al Plan Anual de Caja mensualmente</t>
  </si>
  <si>
    <t>Tesorero(a) General</t>
  </si>
  <si>
    <t>Proceso Gestión Financiera</t>
  </si>
  <si>
    <r>
      <rPr>
        <b/>
        <sz val="11"/>
        <rFont val="Calibri"/>
      </rPr>
      <t>PRIMER TRIMESTRE:</t>
    </r>
    <r>
      <rPr>
        <sz val="11"/>
        <color rgb="FF222222"/>
        <rFont val="Calibri"/>
      </rPr>
      <t xml:space="preserve"> 
Durante el primer trimestre se ejecutó en promedio el 94% de gastos de acuerdo a lo programado para cada mes Enero: 97%, Febrero: 94% y Marzo: 93%                                                                                                                                                                                                                                      </t>
    </r>
    <r>
      <rPr>
        <b/>
        <sz val="11"/>
        <rFont val="Calibri"/>
      </rPr>
      <t xml:space="preserve">SEGUNDO TRIMESTRE: 
</t>
    </r>
    <r>
      <rPr>
        <sz val="11"/>
        <color rgb="FF222222"/>
        <rFont val="Calibri"/>
      </rPr>
      <t>Dur</t>
    </r>
    <r>
      <rPr>
        <sz val="11"/>
        <color rgb="FF000000"/>
        <rFont val="Calibri"/>
      </rPr>
      <t>ante el segundo trimestre se ejecutó en promedio el 92% de gastos de acuerdo a lo programado para cada mes Abril: 90%, Mayo: 93% y Junio: 92%</t>
    </r>
  </si>
  <si>
    <r>
      <rPr>
        <b/>
        <sz val="11"/>
        <rFont val="Calibri"/>
      </rPr>
      <t xml:space="preserve">PRIMER TRIMESTRE:
</t>
    </r>
    <r>
      <rPr>
        <sz val="11"/>
        <color rgb="FF222222"/>
        <rFont val="Calibri"/>
      </rPr>
      <t xml:space="preserve">Documento electrónico del archivo de gestión de Tesorería denominado "REPORTE PROGRAMACIÓN VS EJECUCIÓN MENSUALIZADA PAC"                                                                                                                                                                               </t>
    </r>
    <r>
      <rPr>
        <b/>
        <sz val="11"/>
        <rFont val="Calibri"/>
      </rPr>
      <t>SEGUNDO TRIMESTRE:</t>
    </r>
    <r>
      <rPr>
        <sz val="11"/>
        <color rgb="FF222222"/>
        <rFont val="Calibri"/>
      </rPr>
      <t xml:space="preserve">
Documento electrónico del archivo de gestión de Tesorería denominado "REPORTE PROGRAMACIÓN VS EJECUCIÓN MENSUALIZADA PAC"</t>
    </r>
  </si>
  <si>
    <t>Comité de seguimiento a la ejecución presupuestal.
Comité técnico de sostenibilidad del sistema de contabilidad pública.
Comité de Normalización de Cartera
Comité de Seguimiento y Control Financiero
Comité de inventarios</t>
  </si>
  <si>
    <t>Profesional especializado Presupuesto 222-07 
Profesional especializado Contabilidad 222-04
Tecnico Operativo Contabilidad 314-01
Tesorero(a) general 201-04
Técnico Operativo Tesoreria 314-01
Profesional Universitario SAFyCD 219-02</t>
  </si>
  <si>
    <t>Presentar al CIGD el seguimiento a la ejecución presupuestal trimestralmente</t>
  </si>
  <si>
    <t>Profesional especializado Presupuesto 222-07</t>
  </si>
  <si>
    <r>
      <rPr>
        <b/>
        <sz val="11"/>
        <rFont val="Calibri"/>
      </rPr>
      <t>PRIMER TRIMESTRE</t>
    </r>
    <r>
      <rPr>
        <sz val="11"/>
        <color rgb="FF222222"/>
        <rFont val="Calibri"/>
      </rPr>
      <t xml:space="preserve">: El seguimiento a la ejecución presupuestal con corte 31/12/2018  se presentó en el Comité Ordinario de seguimiento a la Ejecución Presupuestal del día 8/02/2019.  
</t>
    </r>
    <r>
      <rPr>
        <b/>
        <sz val="11"/>
        <rFont val="Calibri"/>
      </rPr>
      <t xml:space="preserve">SEGUNDO TRIMESTRE: </t>
    </r>
    <r>
      <rPr>
        <sz val="11"/>
        <color rgb="FF222222"/>
        <rFont val="Calibri"/>
      </rPr>
      <t>Esta actividad se desarrolló en la reunión del Comité Institucional de Gestión y Desempeño realizadael 4/05/2019</t>
    </r>
  </si>
  <si>
    <r>
      <rPr>
        <b/>
        <sz val="11"/>
        <rFont val="Calibri"/>
      </rPr>
      <t xml:space="preserve">PRIMER TRIMESTRE:
</t>
    </r>
    <r>
      <rPr>
        <sz val="11"/>
        <color rgb="FF222222"/>
        <rFont val="Calibri"/>
      </rPr>
      <t xml:space="preserve">Acta No. 1 del 08/02/2019
</t>
    </r>
    <r>
      <rPr>
        <b/>
        <sz val="11"/>
        <rFont val="Calibri"/>
      </rPr>
      <t xml:space="preserve">SEGUNDO TRIMESTRE:
</t>
    </r>
    <r>
      <rPr>
        <sz val="11"/>
        <color rgb="FF222222"/>
        <rFont val="Calibri"/>
      </rPr>
      <t xml:space="preserve">Acta No. 4 del 08/04/2019
</t>
    </r>
  </si>
  <si>
    <t>Presentar al CIGD el seguimiento y control financiero trimestralmente</t>
  </si>
  <si>
    <t>Profesional especializado Contabilidad 222-04</t>
  </si>
  <si>
    <r>
      <rPr>
        <b/>
        <sz val="11"/>
        <rFont val="Calibri"/>
      </rPr>
      <t xml:space="preserve">PRIMER TRIMESTRE: </t>
    </r>
    <r>
      <rPr>
        <sz val="11"/>
        <color rgb="FF222222"/>
        <rFont val="Calibri"/>
      </rPr>
      <t xml:space="preserve">Los estados contables con  corte 31/12/2018  se presentaron en el Comité de Sostenibilidad Contable del 28/02/2019.
</t>
    </r>
    <r>
      <rPr>
        <b/>
        <sz val="11"/>
        <rFont val="Calibri"/>
      </rPr>
      <t xml:space="preserve">SEGUNDO TRIMESTRE: </t>
    </r>
    <r>
      <rPr>
        <sz val="11"/>
        <color rgb="FF222222"/>
        <rFont val="Calibri"/>
      </rPr>
      <t>En CIGD del 29/05/2019, se presentó el seguimiento al PAC del mes de mayo y el acumulado de la vigencia.</t>
    </r>
  </si>
  <si>
    <r>
      <rPr>
        <b/>
        <sz val="11"/>
        <rFont val="Calibri"/>
      </rPr>
      <t xml:space="preserve">PRIMER TRIMESTRE: </t>
    </r>
    <r>
      <rPr>
        <sz val="11"/>
        <color rgb="FF222222"/>
        <rFont val="Calibri"/>
      </rPr>
      <t xml:space="preserve">Acta No. 01 del Comité de Sostenibilidad  del CIGD del 8/04/2019.
</t>
    </r>
    <r>
      <rPr>
        <b/>
        <sz val="11"/>
        <rFont val="Calibri"/>
      </rPr>
      <t xml:space="preserve">SEGUNDO TRIMESTRE: </t>
    </r>
    <r>
      <rPr>
        <sz val="11"/>
        <color rgb="FF222222"/>
        <rFont val="Calibri"/>
      </rPr>
      <t>Acta No. 7 del CIGD del 29/05/2019</t>
    </r>
  </si>
  <si>
    <t>Presentar al CIGD el seguimiento al Plan anual de inventarios bimensualmente</t>
  </si>
  <si>
    <t>Profesional Universitario SAFyCD 219-02</t>
  </si>
  <si>
    <t>Proceso Gestión de recursos físicos y ambiental</t>
  </si>
  <si>
    <r>
      <rPr>
        <b/>
        <sz val="11"/>
        <rFont val="Calibri"/>
      </rPr>
      <t xml:space="preserve">PRIMER TRIMESTRE: </t>
    </r>
    <r>
      <rPr>
        <sz val="11"/>
        <color rgb="FF222222"/>
        <rFont val="Calibri"/>
      </rPr>
      <t xml:space="preserve">Se presento el informe final del plan de inventarios de la vigencia 2018 y sus resultados al Subdirector Administrativo, Financiero y de Control Disciplinario en reunión del 7 de marzo de 2019.  No se dió cumplimiento al total de lo programando, teniendo en cuenta que el plan de inventarios para la vigencia 2019 será presentado en el CIGD en el mes de mayo. 
</t>
    </r>
    <r>
      <rPr>
        <b/>
        <sz val="11"/>
        <rFont val="Calibri"/>
      </rPr>
      <t xml:space="preserve">SEGUNDO TRIMESTRE: </t>
    </r>
    <r>
      <rPr>
        <sz val="11"/>
        <color rgb="FF222222"/>
        <rFont val="Calibri"/>
      </rPr>
      <t>En reunión del Comite Institucional de Gestión y Desempeño del 29/04/2019, se presentó y aprobó el Plan de Inventarios  para la vigencia 2019.</t>
    </r>
    <r>
      <rPr>
        <b/>
        <sz val="11"/>
        <rFont val="Calibri"/>
      </rPr>
      <t xml:space="preserve"> </t>
    </r>
    <r>
      <rPr>
        <sz val="11"/>
        <color rgb="FF222222"/>
        <rFont val="Calibri"/>
      </rPr>
      <t>Se realizaron bajas con destino a la Reciclarón y se incorporaron los movimientos en el módulo de inventarios en GOOBI. Asi mismo, en Comité Institucional de Gestión y Desempeño del 26/06/2019 se presentó el seguimiento al Plan de inventarios correspondiente a lo ejecutado hasta la fecha.</t>
    </r>
  </si>
  <si>
    <r>
      <rPr>
        <b/>
        <sz val="11"/>
        <rFont val="Calibri"/>
      </rPr>
      <t xml:space="preserve">PRIMER TRIMESTRE: </t>
    </r>
    <r>
      <rPr>
        <sz val="11"/>
        <color rgb="FF222222"/>
        <rFont val="Calibri"/>
      </rPr>
      <t xml:space="preserve">Acta de reunión del 7/03/2019.
</t>
    </r>
    <r>
      <rPr>
        <b/>
        <sz val="11"/>
        <rFont val="Calibri"/>
      </rPr>
      <t xml:space="preserve">SEGUNDO TRIMESTRE: </t>
    </r>
    <r>
      <rPr>
        <sz val="11"/>
        <color rgb="FF222222"/>
        <rFont val="Calibri"/>
      </rPr>
      <t>Acta No. 5 de CIGD del 29/04/2019. 
Resolución No. 68 del 13/06/2019  (baja de licencias y bienes) Acta No. 8 del CIGD del 26/06/2019</t>
    </r>
  </si>
  <si>
    <t>Mejora Normativa</t>
  </si>
  <si>
    <t>Los contenidos de esta nueva política de MIPG serán trabajados por el Comité Técnico para la Mejora Normativa, creado mediante Acuerdo 05 del Consejo para la Gestión y el Desempeño Institucional; dicha instancia definirá directrices y lineamientos que requieran las entidades nacionales y territoriales para dar cumplimiento eficiente y efectivo a esta política. Una vez estos contenidos se encuentren definidos y aprobados, se incorporarán al  Manual de MIPG.</t>
  </si>
  <si>
    <t>No se formulan acciones para esta política por que aún no hay lineamientos claros desde la Dirección de Desarrollo Institucional de la Secretaría General ni desde el Departamento Administrativo de la Función Pública.</t>
  </si>
  <si>
    <t xml:space="preserve">Proceso Gestión jurídica
</t>
  </si>
  <si>
    <r>
      <rPr>
        <b/>
        <sz val="11"/>
        <rFont val="Calibri"/>
      </rPr>
      <t xml:space="preserve">PRIMER TRIMESTRE: </t>
    </r>
    <r>
      <rPr>
        <sz val="11"/>
        <color rgb="FF222222"/>
        <rFont val="Calibri"/>
      </rPr>
      <t>Esta actividad no está programada para este trimestre</t>
    </r>
  </si>
  <si>
    <r>
      <rPr>
        <b/>
        <sz val="11"/>
        <rFont val="Calibri"/>
      </rPr>
      <t>PRIMER TRIMESTRE:</t>
    </r>
    <r>
      <rPr>
        <sz val="11"/>
        <color rgb="FF222222"/>
        <rFont val="Calibri"/>
      </rPr>
      <t xml:space="preserve"> No aplica</t>
    </r>
  </si>
  <si>
    <t>Comité de Conciliación
Comité de Contratación</t>
  </si>
  <si>
    <t>Jefe Oficina Asesora Jurídica</t>
  </si>
  <si>
    <t>Contratistas OAJ 
 Profesional Especializado OAJ 222-03 
 Secretario ejecutivo OAJ 425-05</t>
  </si>
  <si>
    <t xml:space="preserve">Fortalecimiento organizacional  y simplificación de procesos </t>
  </si>
  <si>
    <t>El propósito de esta política es dar lineamientos para la sostenibilidad de la operación óptima por procesos de la entidad, evaluación de la prestación de productos y servicios.</t>
  </si>
  <si>
    <t>Ejecutar el seguimiento al Plan operativo anual POA por procesos</t>
  </si>
  <si>
    <t xml:space="preserve">Contratista SIG-MIPG - Oficina Asesora de Planeación </t>
  </si>
  <si>
    <t>Proceso Mejoramiento integral y continuo</t>
  </si>
  <si>
    <t>PRIMER TRIMESTRE: En enero de 2019 se informó en Comité SIG que las dos actividades pendientes por culminar y reportar al 20 de diciembre de 2018 de POA de los procesos Gestión de Talento Humano y Gestión de Recursos Físicos y Ambiental, fueron realizadas satisfactoriamente.  En enero de 2019 se formuló el POA para la vigencia 2019.
SEGUNDO TRIMESTRE: El 8 de abril en sesión del Comité Institucional de Gestión y Desempeño se presentaron los resultados del seguimiento a los POA por procesos, reportando incumplimientos de lo programado en el POA de los procesos: Gestión de Recursos Físicos y Ambiental y Gestión del Talento Humano.Este seguimiento se encuentra publicado en http://www.idep.edu.co/?q=content/plan-operativo-anual</t>
  </si>
  <si>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t>
  </si>
  <si>
    <t>Comité directivo
Comité SIG</t>
  </si>
  <si>
    <t>Jefe Oficina de Planeación</t>
  </si>
  <si>
    <t>Contratista MIPG-OAP</t>
  </si>
  <si>
    <t>Ejecutar el seguimiento a Planes de mejoramiento por procesos</t>
  </si>
  <si>
    <r>
      <rPr>
        <b/>
        <sz val="11"/>
        <rFont val="Calibri"/>
      </rPr>
      <t>PRIMER TRIMESTRE</t>
    </r>
    <r>
      <rPr>
        <sz val="11"/>
        <color rgb="FF222222"/>
        <rFont val="Calibri"/>
      </rPr>
      <t xml:space="preserve">:  En enero de 2019 se informó en Comité SIG el resultado del Informe ejecutivo del estado del Plan de mejoramiento por procesos realizado por la Oficina de Control Interno con corte al 26/12/2018. En este, se relacionan acciones vigentes de los procesos Dirección y Planeación, Gestión tecnológica, Gestión Documental y Gestión de Recursos Físicos. En el mes de febrero se apoyó a los procesos Gestión Documental y Gestión de Recursos Físicos que tenian acciones vencidas, a realizar la actualización del Plan de mejoramiento correspondiente para que en el próximo seguimiento de la OCI puedan ser cerradas dichas acciones.
</t>
    </r>
    <r>
      <rPr>
        <b/>
        <sz val="11"/>
        <rFont val="Calibri"/>
      </rPr>
      <t>SEGUNDO TRIMESTRE:</t>
    </r>
    <r>
      <rPr>
        <sz val="11"/>
        <color rgb="FF222222"/>
        <rFont val="Calibri"/>
      </rPr>
      <t xml:space="preserve"> El 8 de abril en sesión del Comité Institucional de Gestión y Desempeño se presentaron los resultados de la consolidación de los reportes de los Planes de mejoramiento. Se indicó que la publicará el Plan de mejoramiento correspondiente al primer trimestre de 2019 una vez la Oficina de Control Interno realice el seguimiento correspondiente.</t>
    </r>
  </si>
  <si>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t>
  </si>
  <si>
    <t>Actualizar el mapa de procesos de la entidad incluyendo usuarios, partes interesadas y grupos de valor, de acuerdo a los lineamientos de MIPG.</t>
  </si>
  <si>
    <t>PRIMER TRIMESTRE: Esta actividad no está programada para este trimestre.
SEGUNDO TRIMESTRE: Se actualizó el gráfico del Mapa de procesos de la entidad, incluyendo como entrada las necesidades y expectativas de grupos de interés, de valor y partes interesadas y como salida la satisfacción a las mismas. Lo anterior teniendo en cuenta la actualización de la caracterización de Grupos de interés, de valor y partes interesadas realizada el 30 de marzo de 2019.</t>
  </si>
  <si>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Mapa de procesos publicado en http://www.idep.edu.co/sites/default/files/Mapa-de-Procesos-IDEP.jpg</t>
    </r>
  </si>
  <si>
    <t xml:space="preserve">Generar el acto administrativo para la adopción del Comité de Desempeño y desarrollo institucional </t>
  </si>
  <si>
    <t xml:space="preserve">Jefe Oficina Asesora de Planeación y Contratista SIG-MIPG  - Oficina Asesora de Planeación </t>
  </si>
  <si>
    <t>PRIMER TRIMESTRE: El 22/02/2019 se generó la Resolución 24 de 2019 “Por la cual se crea y se establece el reglamento de funcionamiento del Comité Institucional de Gestión y Desempeño del Instituto para la Investigación Educativa y el Desarrollo Pedagógico – IDEP”
SEGUNDO TRIMESTRE: Ya se cumplió esta actividad.</t>
  </si>
  <si>
    <t>http://www.idep.edu.co/?q=modelo-integrado-de-planeacion-y-gestion-mipg</t>
  </si>
  <si>
    <t>Elaborar el Plan de mantenimiento institucional (para adecuación y mantenimiento de los edificios, sedes, espacios físicos, infraestructura, vehiculos, impresoras, que incluya: Recursos presupuestales para su ejecución, Responsables de efectuar el mantenimiento, Periodicidad del mantenimiento y Fechas de ejecución del mantenimiento) P81, P87 y P88</t>
  </si>
  <si>
    <t xml:space="preserve">SEGUNDO TRIMESTRE: Se adelantó el documento del plan de mantenimiento institucional, el cual se envío a la OAP para su revisión. Se atendieron las observaciones por parte de la OAP, se ajustó el documento y se envió nuevamente. Quedó publicado en la Maloca SIG del proceso Gestión de recursos físicos y ambiental con fecha del 28/06/2019. </t>
  </si>
  <si>
    <t>SEGUNDO TRIMESTRE: Documento Plan de mantenimiento institucional publicado en http://www.idep.edu.co/?q=content/grf-11-proceso-de-gesti%C3%B3n-de-recursos-f%C3%ADsicos-y-ambiental</t>
  </si>
  <si>
    <t>Actualizar del Manual de servicio al ciudadano, incluyendo acciones orientadas a mejorar la atención a grupos étnicos P91</t>
  </si>
  <si>
    <t>Contratista Planeación - Oficina Asesora de Planeación</t>
  </si>
  <si>
    <t>Proceso Atención al ciudadano</t>
  </si>
  <si>
    <t xml:space="preserve">SEGUNDO TRIMESTRE:  Se actualiza información correspondiente a los lineamientos del Manual de Servicio a la ciudadanía de la Secretaria General de la Alcaldía Mayor de Bogotá y los lineamientos de FURAG. Se incorporaron al documento  los temas de  protocolos de atención población enfoque diferencial (personas en situacion de vulnerabilidad, atencion al sector LGTBI y  grupos etnicos minoritarios, asi como la aplicacion de  encuestas de satisfacción de ciudadanos a esta población.El documento menciona  la población que hace parte de este grupo de ciudadanos como los pueblos indígenas, comunidades afrocolombianas, palenqueras o raizales y el pueblo Rom. El IDEP no cuenta con un área exclusiva para la atención de grupos étnicos, pero si establece protocolos de atención para esta población que incluye acciones orientadas a mejorar la atencion de estos grupos etnicos. </t>
  </si>
  <si>
    <t xml:space="preserve">Gobierno Digital, antes Gobierno en Línea </t>
  </si>
  <si>
    <t>El propósito de esta política es implementar los mecanismos asociados a la estratégia TI en la entidad, asi como lo relacionado a las TIC para Servicios, TIC para Gobierno Abierto, TIC para Gestión y Seguridad y Privacidad de la Información.</t>
  </si>
  <si>
    <t>Diligenciar el intrumento de Autodiagnóstico de Gobierno Digital enviado por la Alta Consejería de TICS</t>
  </si>
  <si>
    <t>Contratista Gestión Tecnológica - Oficina Asesora de Planeación</t>
  </si>
  <si>
    <t>Proceso Gestión tecnológica</t>
  </si>
  <si>
    <r>
      <rPr>
        <b/>
        <sz val="11"/>
        <rFont val="Calibri"/>
      </rPr>
      <t>PRIMER TRIMESTRE</t>
    </r>
    <r>
      <rPr>
        <sz val="11"/>
        <color rgb="FF222222"/>
        <rFont val="Calibri"/>
      </rPr>
      <t>: Se diligenció el instrumento enviado por la Alta Consejería Distrital de TICS, mediante el cual se realiza el autodiagnóstico de Gobierno Digital.</t>
    </r>
  </si>
  <si>
    <r>
      <rPr>
        <b/>
        <sz val="11"/>
        <rFont val="Calibri"/>
      </rPr>
      <t xml:space="preserve">PRIMER TRIMESTRE: </t>
    </r>
    <r>
      <rPr>
        <sz val="11"/>
        <color rgb="FF222222"/>
        <rFont val="Calibri"/>
      </rPr>
      <t>Se evidencia la realización de esta actividad en el correo electrónico enviado por la Jefe de la Oficina Asesora de Planeación el 18 de febrero de 2019, con el documento diligenciado.</t>
    </r>
  </si>
  <si>
    <t>Comité Directivo de Sistemas, Informática y de Seguridad de la Información del IDEP</t>
  </si>
  <si>
    <t>Asesor Dirección 105-02
Ingeniero Contratista  (sistemas@idep.edu.co)
Ingeniero Contratista (Webmaster@idep.edu.co)
Contratista OAP (gestión.planeacion@idep.educ.co)
Técnico operativo Sistemas 314-02</t>
  </si>
  <si>
    <t>Revisar y documentar los controles frente al acceso a los sisemas de información. (GOOBI y HUMANO)</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</si>
  <si>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Se revisó y domentó los controles frente al acceso a los sistemas de información. (GOOBI y HUMANO).</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</si>
  <si>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El documento puede ser consultado en el expediente contractual No. 028 de 2019, de la Ingeniera de Soporte y TI de la Oficina Asesora de Planeaicón - OAP. También fue enviado por correo electrónico a la Jefe de la OAP el día 15 de abril.</t>
    </r>
  </si>
  <si>
    <t>Revisar y documentar los controles frente al acceso al dominio y correo electrónico.</t>
  </si>
  <si>
    <t>Técnico Gestión técnológica - Oficina Asesora de Planeación</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</si>
  <si>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Se elaboró el documento que describe los controles existentes frente al acceso al dominio y Correo Electrónico Institucional.</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</si>
  <si>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Este documento fue elaborado por el Técnico Operativo de la Oficina Asesora de Planeación y enviado a través de correo electrónico a la Jefe de la Oficina Asesora de Planeación el 20 de junio de 2019. Se esta revisando la viabilidad de incluir la información de este documento en los manuales elaborados en el marco del Contrato 045 de 2019.</t>
    </r>
  </si>
  <si>
    <t>Revisar y documentar los controles frente al acceso a Biblioteca Digital (KOHA), OJS y Web.</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</si>
  <si>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un documento que describe los controles frente al acceso a los servicios tecnológicos del IDEP como lo son Biblioteca Digital (KOHA), OJS y página Web.</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</si>
  <si>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Este documento fue elaborado por el Contratista Ingeniero Web de la Oficina Asesora de Planeación y puede ser consultado en el expediente contractual No. 012 de 2019.</t>
    </r>
  </si>
  <si>
    <t>Realizar un diagnóstico frente a la seguridad de acceso a la Mesa de Ayuda.</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</si>
  <si>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Se elaboró un documento que contiene un diagnóstico frente a la seguridad de la Mesa de ayuda, herramienta mediante la cual se gestionan las solicitudes de funcionarios y contratistas en cuanto a requerimientos relacionados con TI.</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</si>
  <si>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El documento fue elaborado por el Técnico Operativo de la Oficina Asesora de Planeación y enviado a través de correo electrónico a la Jefe de la OAP el día 20 de junio de 2019.</t>
    </r>
  </si>
  <si>
    <t>Documentar el proceso mediante el cual se actualizan los servidores, en cuanto a parches del sistema operativo Windows.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</si>
  <si>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un documento que describe el proceso mediante el cual se actualizan los servidores, en cuanto a parches del sistema operativo Windows Server.</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</si>
  <si>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El documento fue elaborado por el Técnico Operativo de la Oficina Asesora de Planeación y enviado a través de correo electrónico a la Jefe de la OAP el día 20 de junio de 2019. Se esta revisando la viabilidad de incluir la información de este documento en los manuales elaborados en el marco del Contrato 045 de 2019.</t>
    </r>
  </si>
  <si>
    <t>Documentar el proceso mediante el cual se actualizan los servidores, en cuanto a parches del sistema operativo Linux para Web, Micrositios, KOHA y OJS.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</si>
  <si>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un documento que descirbe el proceso mediante el cual se actualizan los servidores, en lo referente a parches del sistema operativo Linux para Web, Micrositios, KOHA y OJS.</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</si>
  <si>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Este documento fue elaborado por el Contratista Ingeniero Web de la Oficina Asesora de Planeación y puede ser consultado en el expediente contractual No. 012 de 2019.</t>
    </r>
  </si>
  <si>
    <t>Documentar el proceso mediante el cual se actualizan los sistemas GOOBI y HUMANO.</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</si>
  <si>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el documento que desagrega el procesode actualización de los sistemas GOOBI y HUMANO.</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</si>
  <si>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El documento puede ser consultado en el expediente contractual No. 028 de 2019, de la Ingeniera de Soporte y TI de la Oficina Asesora de Planeaicón - OAP. También fue enviado por correo electrónico a la Jefe de la OAP el día 18 de junio de 2019.</t>
    </r>
  </si>
  <si>
    <t>Documentar el proceso mediante el cua se realiza el backup a la base de datos, sistemas de información, página web y micrositios, dominio, firewall, biométrico, antivirus y carpetas institucionales.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</si>
  <si>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el documento que desagrega el proceso mediante el cua se realiza el backup a la base de datos, sistemas de información, página web y micrositios, dominio, firewall, biométrico, antivirus y carpetas institucionales.</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</si>
  <si>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El documento fue elaborado por el Técnico Operativo de la Oficina Asesora de Planeación y enviado a través de correo electrónico a la Jefe de la OAP el día 20 de junio de 2019. Se esta revisando la viabilidad de incluir la información de este documento en los manuales elaborados en el marco del Contrato 045 de 2019.</t>
    </r>
  </si>
  <si>
    <t>Revisar y actualizar el PETIC de acuerdo a los lineamientos de TI vigentes.</t>
  </si>
  <si>
    <t>Contratistas Gestión Tecnológica - Oficina Asesora de Planeación</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</si>
  <si>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El PETIC del IDEP se encuentra actualizado y publicado en la página web Institucional. Según el informe de auditoría de Control Interno realizada al proceso de Gestión Tecnológica, este Plan cumple con cinco (5) de los seis (6) dominios del Marco de Referencia de Arquitectura Empresarial para el Estado Colombiano. Así mismo, el día 25 de abril, se llevó a cabo una reunión entre el Contratista de Planeación y TI de la OAP y el Asesor de la Dirección General del IDEP, en donde se revisó el Gobierno de TI establecido en el PETIC con respecto a las Guías de Gobierno Digital Y de implementación del MSPI, dispuestas por el MINTIC, en donde se revisaron los roles y responsabilidades exigidos en estos documentos, acorde con la capacidad y estructura de funcionamiento actual de la entidad. </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</si>
  <si>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http://www.idep.edu.co/sites/default/files/PL-GT-12-01_PETIC_V11.pdfil.</t>
    </r>
  </si>
  <si>
    <t>Instalar la versión mas reciente de la plataforma Govimentum.</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</si>
  <si>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Esta actividad no está programada para este trimestre.</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</si>
  <si>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No aplica</t>
    </r>
  </si>
  <si>
    <t>Revisar la configuración de las plantillas para que los textos publicados en la página web no superen los 100 caracteres por línea (Ancho del cuerpo de texto).</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</si>
  <si>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Esta actividad no está programada para este trimestre.</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</si>
  <si>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No aplica</t>
    </r>
  </si>
  <si>
    <t>Incluir ejemplos en los campos de formulario de la página Web.</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</si>
  <si>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Esta actividad no está programada para este trimestre.</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</si>
  <si>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No aplica</t>
    </r>
  </si>
  <si>
    <t>Revisar que las URL generadas en los diferentes niveles de navegación no tienen variables o caracteres especiales y son fáciles de leer (URL limpios).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</si>
  <si>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Esta actividad no está programada para este trimestre.</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</si>
  <si>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No aplica</t>
    </r>
  </si>
  <si>
    <t>Actualizar la caracterización los grupos de interés internos y externos.</t>
  </si>
  <si>
    <t>Asesor dirección general</t>
  </si>
  <si>
    <r>
      <rPr>
        <b/>
        <sz val="11"/>
        <rFont val="Calibri"/>
      </rPr>
      <t>PRIMER TRIMESTRE</t>
    </r>
    <r>
      <rPr>
        <sz val="11"/>
        <color rgb="FF222222"/>
        <rFont val="Calibri"/>
      </rPr>
      <t xml:space="preserve">:  Esta actividad no está programada para este trimestre.
</t>
    </r>
    <r>
      <rPr>
        <b/>
        <sz val="11"/>
        <rFont val="Calibri"/>
      </rPr>
      <t>SEGUNDO TRIMESTRE:</t>
    </r>
    <r>
      <rPr>
        <sz val="11"/>
        <color rgb="FF222222"/>
        <rFont val="Calibri"/>
      </rPr>
      <t xml:space="preserve"> En la revisión y repoorte realizado por el Asesor de la Dirección General - Miguel Bernal, se reporta que para el mes de abril se encuentra actualizado y  publicado el FT-AC-10-05 - Grupos de Valor, Interés y partes interesadas.</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</si>
  <si>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 xml:space="preserve">http://www.idep.edu.co/sites/default/files/Grupos_valor-interes_y_partes_interesadas_Diligenciado.pdf </t>
    </r>
  </si>
  <si>
    <t>Capacitar los grupos de interés internos con relación a los temas de TI.</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</si>
  <si>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Esta actividad no está programada para este trimestre.</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</si>
  <si>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No aplica</t>
    </r>
  </si>
  <si>
    <t>Capacitar los grupos de interés externos con relación a los temas de TI. (Biblioteca Digital - OJS)</t>
  </si>
  <si>
    <r>
      <rPr>
        <b/>
        <sz val="11"/>
        <rFont val="Calibri"/>
      </rPr>
      <t>PRIMER TRIMESTRE:</t>
    </r>
    <r>
      <rPr>
        <sz val="11"/>
        <color rgb="FF222222"/>
        <rFont val="Calibri"/>
      </rPr>
      <t xml:space="preserve"> En el mes de marzo se realizó una capacitación en el Centro de Documentación - CEDOC - a un grupo de 11 estudiantes de la Universidad Pedagógica, a quienes se les enseño la Biblioteca Digital y la herramienta OJS.
</t>
    </r>
    <r>
      <rPr>
        <b/>
        <sz val="11"/>
        <rFont val="Calibri"/>
      </rPr>
      <t xml:space="preserve">SEGUNDO TRIMESTRE: </t>
    </r>
    <r>
      <rPr>
        <sz val="11"/>
        <color rgb="FF222222"/>
        <rFont val="Calibri"/>
      </rPr>
      <t>Durante el mes de junio se realizó capacitación en el Centro de Documentación (CEDOC) a un grupo de 20 estudiantes de la Universidad Pedagógica y Tecnológica de Colombia, del programa de Licenciatura en Matemáticas. Esta actividad se evidencia en los registros de visitantes al CEDOC. En esta capacitación se dió a conocer los servicios que presta el IDEP.</t>
    </r>
  </si>
  <si>
    <r>
      <rPr>
        <b/>
        <sz val="11"/>
        <rFont val="Calibri"/>
      </rPr>
      <t xml:space="preserve">PRIMER TRIMESTRE: </t>
    </r>
    <r>
      <rPr>
        <sz val="11"/>
        <color rgb="FF222222"/>
        <rFont val="Calibri"/>
      </rPr>
      <t xml:space="preserve">Esta actividad se evidencia en la base de datos de registro de visitantes  que se encuentra en  el CEDOC y en las encuestas de satisfacción diligeciadas por los usuarios a través de la página Web Institucional.
</t>
    </r>
    <r>
      <rPr>
        <b/>
        <sz val="11"/>
        <rFont val="Calibri"/>
      </rPr>
      <t xml:space="preserve">SEGUNDO TRIMESTRE: </t>
    </r>
    <r>
      <rPr>
        <sz val="11"/>
        <color rgb="FF222222"/>
        <rFont val="Calibri"/>
      </rPr>
      <t>Esta actividad se evidencia en el registro de visitantes del mes de junio, que se encuentra en el CEDOC.</t>
    </r>
  </si>
  <si>
    <t>Formular un plan de capacitación, sensibilización y comunicación de las políticas y buenas prácticas que mitiguen los riesgos de seguridad de la información a los que están expuestos los funcionarios.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</si>
  <si>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Esta actividad no está programada para este trimestre.</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</si>
  <si>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No aplica</t>
    </r>
  </si>
  <si>
    <t>Ejecutar el Plan Estratégico de Tecnologías de la Información y las Comunicaciones ­ PETIC</t>
  </si>
  <si>
    <t>Equipo de trabajo Gestión tecnológica</t>
  </si>
  <si>
    <t xml:space="preserve">PRIMER TRIMESTRE: Se ejecutaron las actividades programadas el PETIC 2019 para el primer trimestre.
SEGUNDO TRIMESTRE: Se ejecutaron las actividades programadas el PETIC 2019 para el segundo trimestre.
</t>
  </si>
  <si>
    <r>
      <rPr>
        <b/>
        <sz val="11"/>
        <rFont val="Calibri"/>
      </rPr>
      <t xml:space="preserve">PRIMER TRIMESTRE: </t>
    </r>
    <r>
      <rPr>
        <sz val="11"/>
        <color rgb="FF222222"/>
        <rFont val="Calibri"/>
      </rPr>
      <t xml:space="preserve">Carpeta compartida de la Oficina Asesora de Planeación, mediante el archivo plan operativo por proyecto, que incluye el seguimiento detallado en la siguiente ruta: \\192.168.1.251\120_oap\IDEP2019\120_28_PLANES\16_Planes Estrategicos de Tecnologías de la Información y las Comunicaciones PETIC 2019
</t>
    </r>
    <r>
      <rPr>
        <b/>
        <sz val="11"/>
        <rFont val="Calibri"/>
      </rPr>
      <t xml:space="preserve">SEGUNDO TRIMESTRE: </t>
    </r>
    <r>
      <rPr>
        <sz val="11"/>
        <color rgb="FF222222"/>
        <rFont val="Calibri"/>
      </rPr>
      <t>Carpeta compartida de la Oficina Asesora de Planeación, mediante el archivo plan operativo por proyecto, que incluye el seguimiento detallado en la siguiente ruta: \\192.168.1.251\120_oap\IDEP2019\120_28_PLANES\16_Planes Estrategicos de Tecnologías de la Información y las Comunicaciones PETIC 2019 - Seguimiento II Trimestre.</t>
    </r>
  </si>
  <si>
    <t>Elaborar el Plan de Diagnóstico para la adopción del protocolo IPV6.</t>
  </si>
  <si>
    <r>
      <rPr>
        <b/>
        <sz val="11"/>
        <rFont val="Calibri"/>
      </rPr>
      <t xml:space="preserve">PRIMER TRIMESTRE: </t>
    </r>
    <r>
      <rPr>
        <sz val="11"/>
        <color rgb="FF222222"/>
        <rFont val="Calibri"/>
      </rPr>
      <t>Se elaboró el Plan de Diagnóstico para la adopción del protocolo IPV6, que incluye la normatividad asociada a este proceso, las actividades a ejecutar y consideraciones a tener en cuenta de acuerdo lineamientos técnicos descritos la guía 20 -Transición de ipv4 a ipv6 elaborada por el Ministerio de Tecnologías de la Información y las Comunicaciones.</t>
    </r>
  </si>
  <si>
    <r>
      <rPr>
        <b/>
        <sz val="11"/>
        <rFont val="Calibri"/>
      </rPr>
      <t xml:space="preserve">PRIMER TRIMESTRE: </t>
    </r>
    <r>
      <rPr>
        <sz val="11"/>
        <color rgb="FF222222"/>
        <rFont val="Calibri"/>
      </rPr>
      <t>Este plan puede ser consultado en el expediente contractual No. 045 de 2019.</t>
    </r>
  </si>
  <si>
    <t>Actualizar y detallar el diagrama de la Infraestructura Tecnológica.</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</si>
  <si>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Esta actividad no está programada para este trimestre.</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</si>
  <si>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No aplica</t>
    </r>
  </si>
  <si>
    <t xml:space="preserve">Seguridad Digital </t>
  </si>
  <si>
    <t>El propósito de esta política es implementar los mecanismos asociados al modelo de seguridad y privacidad de la información.</t>
  </si>
  <si>
    <t>Ejecutar el Plan de Seguridad y Privacidad de la Información</t>
  </si>
  <si>
    <t>Contratista Gestión tecnológica - Oficina Asesora de Planeación</t>
  </si>
  <si>
    <t xml:space="preserve">PRIMER TRIMESTRE: Se ejecutaron las actividades programadas en el Plan de Seguridad y Privacidad de la Información durante el primer trimestre del año.
SEGUNDO TRIMESTRE: Se ejecutaron las actividades programadas en el Plan de Seguridad y Privacidad de la Información durante el segundo trimestre del año.
</t>
  </si>
  <si>
    <r>
      <rPr>
        <b/>
        <sz val="11"/>
        <rFont val="Calibri"/>
      </rPr>
      <t>PRIMER TRIMESTRE:</t>
    </r>
    <r>
      <rPr>
        <sz val="11"/>
        <color rgb="FF222222"/>
        <rFont val="Calibri"/>
      </rPr>
      <t xml:space="preserve"> PL-GT-12-04 Plan de Seguridad y Privacidad de la Información, publicado en la página Web Intitucional con el seguimiento al estado de avance de las actividades - I Trimestre.
</t>
    </r>
    <r>
      <rPr>
        <b/>
        <sz val="11"/>
        <rFont val="Calibri"/>
      </rPr>
      <t xml:space="preserve">SEGUNDO TRIMESTRE: </t>
    </r>
    <r>
      <rPr>
        <sz val="11"/>
        <color rgb="FF222222"/>
        <rFont val="Calibri"/>
      </rPr>
      <t>PL-GT-12-04 Plan de Seguridad y Privacidad de la Información, publicado en la página Web Intitucional con el seguimiento al estado de avance de las actividades - II Trimestre.</t>
    </r>
  </si>
  <si>
    <t xml:space="preserve">Jefe Oficina de Planeación </t>
  </si>
  <si>
    <t>Ejecutar el Plan de Tratamiento de Riesgos de Seguridad y Privacidad de la Información</t>
  </si>
  <si>
    <r>
      <rPr>
        <b/>
        <sz val="11"/>
        <rFont val="Calibri"/>
      </rPr>
      <t>PRIMER TRIMESTRE:</t>
    </r>
    <r>
      <rPr>
        <sz val="11"/>
        <color rgb="FF222222"/>
        <rFont val="Calibri"/>
      </rPr>
      <t xml:space="preserve"> Se ejecutaron las actividades programadas en el Plan de Tratamiento de Riesgos de Seguridad y Privacidad de la Información durante el primer trimestre del año. Teniendo en cuenta las actualizaciones del Plan, se modificaron los porcentajes de ejecución trimestral de las actividades que lo conforman.
</t>
    </r>
    <r>
      <rPr>
        <b/>
        <sz val="11"/>
        <rFont val="Calibri"/>
      </rPr>
      <t xml:space="preserve">SEGUNDO TRIMESTRE: </t>
    </r>
    <r>
      <rPr>
        <sz val="11"/>
        <color rgb="FF222222"/>
        <rFont val="Calibri"/>
      </rPr>
      <t>Se ejecutaron las actividades programadas en el Plan de Tratamiento de Riesgos de Seguridad y Privacidad de la durante el segundo trimestre del año.</t>
    </r>
  </si>
  <si>
    <r>
      <rPr>
        <b/>
        <sz val="11"/>
        <rFont val="Calibri"/>
      </rPr>
      <t xml:space="preserve">PRIMER TRIMESTRE: </t>
    </r>
    <r>
      <rPr>
        <sz val="11"/>
        <color rgb="FF222222"/>
        <rFont val="Calibri"/>
      </rPr>
      <t xml:space="preserve">PL-GT-12-05 Plan de Tratamiento de Riesgos de Seguridad y Privacidad de la Información - IDEP Vigencia 2019 publicado en la página Web Intitucional con el seguimiento al estado de avance de las actividades - I Trimestre.
</t>
    </r>
    <r>
      <rPr>
        <b/>
        <sz val="11"/>
        <rFont val="Calibri"/>
      </rPr>
      <t xml:space="preserve">SEGUNDO TRIMESTRE: </t>
    </r>
    <r>
      <rPr>
        <sz val="11"/>
        <color rgb="FF222222"/>
        <rFont val="Calibri"/>
      </rPr>
      <t>PL-GT-12-05 Plan de Tratamiento de Riesgos de Seguridad y Privacidad de la Información - IDEP Vigencia 2019 publicado en la página Web Intitucional con el seguimiento al estado de avance de las actividades - II Trimestre. Puede ser consultado en el siguiente enlace: http://www.idep.edu.co/sites/default/files/PL-GT-12-05_Plan_Tratamiento_de_riesgos_info_V4.pdf</t>
    </r>
  </si>
  <si>
    <t>Realizar el monitoreo al estado de seguridad del equipo de seguridad perimetral.</t>
  </si>
  <si>
    <t xml:space="preserve">PRIMER TRIMESTRE: Se elaboró un informe de monitoreo al estado del equipo de seguridad perimetral, el cual contiene estadísticas y el reporte de las actualizaciones realizadas al equipo. 
SEGUNDO TRIMESTRE: Se actualizó el informe de monitoreo al estado del equipo de seguridad perimetral, el cual contiene estadísticas y el reporte de las actualizaciones realizadas al equipo durante el segundo trimestre del año. </t>
  </si>
  <si>
    <r>
      <rPr>
        <b/>
        <sz val="11"/>
        <rFont val="Calibri"/>
      </rPr>
      <t xml:space="preserve">PRIMER TRIMESTRE: </t>
    </r>
    <r>
      <rPr>
        <sz val="11"/>
        <color rgb="FF222222"/>
        <rFont val="Calibri"/>
      </rPr>
      <t xml:space="preserve">Este informe se puede verificar en el expediente contractual No. 012 de 2019.
</t>
    </r>
    <r>
      <rPr>
        <b/>
        <sz val="11"/>
        <rFont val="Calibri"/>
      </rPr>
      <t xml:space="preserve">SEGUNDO TRIMESTRE: </t>
    </r>
    <r>
      <rPr>
        <sz val="11"/>
        <color rgb="FF222222"/>
        <rFont val="Calibri"/>
      </rPr>
      <t>Este informe se puede verificar en el expediente contractual No. 012 de 2019.</t>
    </r>
  </si>
  <si>
    <t>Crear el buzón de contacto seguridaddigital@idep.edu.co e informar al Coordinador Nacional de Seguridad Digital (seguridaddigital@presidencia.gov.co) los datos de contacto institucionales.</t>
  </si>
  <si>
    <t>SEGUNDO TRIMESTRE: Se creó el buzón de contacto seguridaddigital@idep.edu.co, enlazado al correo institucional del Técnico Operativo de la Oficina Asesora de Planeación, y se informó a la Coordinación Nacional de Seguridad Digital los datos de contacto del Instituto para recibir la información pertinente al tema.</t>
  </si>
  <si>
    <r>
      <rPr>
        <b/>
        <sz val="11"/>
        <rFont val="Calibri"/>
      </rPr>
      <t xml:space="preserve">SEGUNDO TRIMESTRE: </t>
    </r>
    <r>
      <rPr>
        <sz val="11"/>
        <color rgb="FF222222"/>
        <rFont val="Calibri"/>
      </rPr>
      <t xml:space="preserve">Correo electrónico enviado el 22 de junio a la Jefe de la Oficina Asesora de Planeación por el Técnico Operativo de la OAP con la creación de la cuenta y buzón de contacto </t>
    </r>
    <r>
      <rPr>
        <b/>
        <sz val="11"/>
        <rFont val="Calibri"/>
      </rPr>
      <t>seguridaddigital@idep.edu.co.</t>
    </r>
  </si>
  <si>
    <t>Realizar el monitoreo al estado de seguridad del antivirus.</t>
  </si>
  <si>
    <t>PRIMER TRIMESTRE: Se realizó un informe acerca del seguimiento realizado al estado de seguridad de los equipos monietoreados por el antivirus. Este informe incluye las estadísticas generadas por la herramienta Kaspersky y las acciones a realizar para garantizar un adecuado funcionamiento.
SEGUNDO TRIMESTRE: Se elaboró un nuevo informe con el seguimiento realizado al estado de seguridad de los equipos monitoreados por el Antivirus Kaspersky durante el segundo trimestre, con fecha de corte a 30 de junio. De este informe se tomarán acciones con los equipos identificados con riesgos de virus.</t>
  </si>
  <si>
    <r>
      <rPr>
        <b/>
        <sz val="11"/>
        <rFont val="Calibri"/>
      </rPr>
      <t xml:space="preserve">PRIMER TRIMESTRE: </t>
    </r>
    <r>
      <rPr>
        <sz val="11"/>
        <color rgb="FF222222"/>
        <rFont val="Calibri"/>
      </rPr>
      <t xml:space="preserve">Este informe se puede verificar en el expediente contractual No. 028 de 2019.
</t>
    </r>
    <r>
      <rPr>
        <b/>
        <sz val="11"/>
        <rFont val="Calibri"/>
      </rPr>
      <t xml:space="preserve">SEGUNDO TRIMESTRE: </t>
    </r>
    <r>
      <rPr>
        <sz val="11"/>
        <color rgb="FF222222"/>
        <rFont val="Calibri"/>
      </rPr>
      <t>Este informe se puede verificar en el expediente contractual No. 028 de 2019.</t>
    </r>
  </si>
  <si>
    <t>Realizar Monitoreo al estado de seguridad del dominio y el correo institucional.</t>
  </si>
  <si>
    <t>PRIMER TRIMESTRE: Se realizó monitoreo acerca de la seguridad del correo electrónico y el dominio institucional. Mediante esta actividad se encontró la necesidad de reforxar la seguridad de la contraseñan de 8 cuentas de correo electrónico.
SEGUNDO TRIMESTRE: Se realizó monitoreo acerca de la seguridad del correo electrónico y el dominio institucional. Mediante este proceso se determinó como política que cada tres meses el sistema solciitará automáticamente el cambio de contraseña para los correos electrónicos.</t>
  </si>
  <si>
    <r>
      <rPr>
        <b/>
        <sz val="11"/>
        <rFont val="Calibri"/>
      </rPr>
      <t>PRIMER TRIMESTRE:</t>
    </r>
    <r>
      <rPr>
        <sz val="11"/>
        <color rgb="FF222222"/>
        <rFont val="Calibri"/>
      </rPr>
      <t xml:space="preserve"> Informe del monitoreo realizado que se encuentra en la carpeta compartida de la Oficina Asesora de Planeación.
</t>
    </r>
    <r>
      <rPr>
        <b/>
        <sz val="11"/>
        <rFont val="Calibri"/>
      </rPr>
      <t>SEGUNDO TRIMESTRE:</t>
    </r>
    <r>
      <rPr>
        <sz val="11"/>
        <color rgb="FF222222"/>
        <rFont val="Calibri"/>
      </rPr>
      <t xml:space="preserve"> El documento fue elaborado por el Técnico Operativo de la Oficina Asesora de Planeación y enviado a través de correo electrónico a la Jefe de la OAP el día 20 de junio de 2019. Se esta revisando la viabilidad de incluir la información de este documento en los manuales elaborados en el marco del Contrato 045 de 2019.</t>
    </r>
  </si>
  <si>
    <t>Defensa jurídica</t>
  </si>
  <si>
    <t>El propósito de esta política es implementar los mecanismos asociados al Comité de conciliación, procesos de defensa jurídica y políticas de prevención de daño antijurídico.</t>
  </si>
  <si>
    <t>Ejecutar el Plan de acción del comité de conciliación</t>
  </si>
  <si>
    <t>Profesional especializado - Oficina Asesora Jurídica
Contratista - Oficina Asesora Jurídica</t>
  </si>
  <si>
    <t>Proceso Gestión jurídica</t>
  </si>
  <si>
    <r>
      <rPr>
        <b/>
        <sz val="11"/>
        <rFont val="Calibri"/>
      </rPr>
      <t xml:space="preserve">PRIMER TRIMESTRE: </t>
    </r>
    <r>
      <rPr>
        <sz val="11"/>
        <color rgb="FF222222"/>
        <rFont val="Calibri"/>
      </rPr>
      <t xml:space="preserve">la Oficina Asesora Jurídica celebró 6 comités de conciliación, cumpliendo con el cronograma establecido asi:
 Enero: Acta No. 01 del 09 de enero de 2019 y Acta No. 02 del 29 enero de 2019. 
 Febrero: Acta No. 03 del 05 de febrero de 2019 y Acta No. 04 del 19 de febrero de 2019
 Marzo: Acta No. 05 del 05 de marzo de 2019 y Acta No. 06 del 19 de marzo de 2019.
 La secretaria del Comité de conciliación realizó las actas correspondientes, en el término legal establecido y publicadas en el sistema de SIPROJWEB, las cuales estan disponibles para consulta. Esta actas fueron aprobadas por los miembros del Comité.
 En cada comite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En posteriores sesiones ordinarias se agotarán cada una de las fases para que en el mes de junio se defina una nueva política de prevención del daño antijurídico para la entidad.
</t>
    </r>
    <r>
      <rPr>
        <b/>
        <sz val="11"/>
        <rFont val="Calibri"/>
      </rPr>
      <t xml:space="preserve">SEGUNDO TRIMESTRE: </t>
    </r>
    <r>
      <rPr>
        <sz val="11"/>
        <color rgb="FF222222"/>
        <rFont val="Calibri"/>
      </rPr>
      <t>En el segundo trimestre del año 2019, la Oficina Asesora Jurídica celebró 6 comités de conciliación, cumpliendo con el cronograma establecido así: 
Abril: Acta No. 07 del 02 de abril de 2019 y Acta No. 08 del 23 abril de 2019. 
Mayo: Acta No. 09 del 07 de mayo de 2019 y Acta No. 10 del 21 de mayo de 2019
Junio: Acta No. 11 del 04 de junio de 2019 y Acta No. 12 del 18 de junio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se están realizando la matriz de las causas y consecuencias, a fin de cumplir con los lineamientos de la Directiva
Es de anotar que con respecto la implementación del Decreto 430 de 2018 del Alcalde Mayor – Por el cual se adopta el Modelo de Gestión Jurídica Pública del Distrito Capital de acuerdo con los lineamientos dados por la Secretaria Jurídica,  el día 7 de mayo de 2019 se realizó una socialización del Modelo de Gestión Jurídica Pública por parte de la Secretaría Jurídica Distrital, en donde se llevó a cabo una evaluación sobre aprehensión del conocimiento sobre el Modelo y de sus implicaciones. El día 21 de mayo de 2019 fue remitido al correo electrónico de la Jefe de la Oficina Asesora Jurídica el instrumento de medición para realizar la valoración de los estándares existentes en la Entidad y con base en ello proceder a la elaboración del plan de acción para llevar a cabo la adopción de los componentes que conlleven al desarrollo de las fases 3, 4 y 5 de que trata el artículo 58 del Decreto 430 de 2018. Estando dentro del término establecido, el día 24 de mayo de 2019 se remitió el Instrumento de Medición de Estándares del Modelo de Gestión Jurídica, totalmente diligenciado por el IDEP.  Los resultados del Instrumento de Medición de Estándares del Modelo de Gestión Jurídica se debe indicar que se obtuvo un porcentaje de calificación del 90.75% de cumplimiento del Componente Temático, señalando que en el elemento de Asesoría Jurídica y Producción Normativa se obtiene un promedio de cumplimiento del 70%, en una escala de medición aceptable. Actualmente el IDEP se encuentra en esta fase de adopción del Modelo.  Se está a la espera de la retroalimentación por parte de la Secretaría Jurídica de los resultados obtenidos en el diligenciamiento del instrumento de medición de estándares del Modelo de Gestión Jurídica y el posterior acompañamiento para la elaboración del plan de acción para el desarrollo del modelo en el IDEP</t>
    </r>
  </si>
  <si>
    <r>
      <rPr>
        <b/>
        <sz val="11"/>
        <rFont val="Calibri"/>
      </rPr>
      <t>PRIMER TRIMESTRE:</t>
    </r>
    <r>
      <rPr>
        <sz val="11"/>
        <color rgb="FF222222"/>
        <rFont val="Calibri"/>
      </rPr>
      <t xml:space="preserve"> Actas de comité de conciliación y el sistema SIPROJWEB y plan de accion publicado
</t>
    </r>
    <r>
      <rPr>
        <b/>
        <sz val="11"/>
        <rFont val="Calibri"/>
      </rPr>
      <t>SEGUNDO TRIMESTRE:</t>
    </r>
    <r>
      <rPr>
        <sz val="11"/>
        <color rgb="FF222222"/>
        <rFont val="Calibri"/>
      </rPr>
      <t xml:space="preserve"> Actas de comité de conciliación y el sistema SIPROJWEB y plan de accion publicado
</t>
    </r>
  </si>
  <si>
    <t>Comité de Conciliación</t>
  </si>
  <si>
    <t xml:space="preserve">Contratistas OAJ 
Profesional Especializado OAJ 222-03 </t>
  </si>
  <si>
    <t>Elaborar un documento que contenga las directrices de conciliación - a entregar 31 de mayo y ser validado y aprobado en el comité de conciliación del 4 de junio</t>
  </si>
  <si>
    <r>
      <rPr>
        <b/>
        <sz val="11"/>
        <rFont val="Calibri"/>
      </rPr>
      <t>SEGUNDO TRIMESTRE:</t>
    </r>
    <r>
      <rPr>
        <sz val="11"/>
        <color rgb="FF222222"/>
        <rFont val="Calibri"/>
      </rPr>
      <t xml:space="preserve"> Durante este periodo y con ocasión al cumplimiento de las actividades que se derivaron de los resultados del FURAG, se proyectaron dos (2) documentos tendientes a regular la materia: (i) "IN-GJ-09-01 INSTRUCTIVO PARA LA FORMULACIÓN DE DIRECTRICES INSTITUCIONALES DE CONCILIACIÓN" el cual se publicó en la página WEB de la entidad  el 20 de junio de 2019 y (ii) Directiva 001 de 2019 mediante la cual se implementa Directrices Institucionales de Conciliación y Defensa del IDEP, la cual fue publicada  en  la página WEB de la entidad el 25 de junio de 2019.  Documentos que contaron con previa aprobación del Comité de conciliación en sesión del 4 de junio de 2019  mediante Acta No. 11.</t>
    </r>
  </si>
  <si>
    <r>
      <rPr>
        <b/>
        <sz val="11"/>
        <rFont val="Calibri"/>
      </rPr>
      <t>SEGUNDO TRIMESTRE:</t>
    </r>
    <r>
      <rPr>
        <sz val="11"/>
        <color rgb="FF222222"/>
        <rFont val="Calibri"/>
      </rPr>
      <t xml:space="preserve"> Actas de comité de conciliación y pagina wed de la entidad: http://www.idep.edu.co/sites/default/files/IN-GJ-09-01%20Instructivo%20directrices%20conc%20V1.pdf Y http://www.idep.edu.co/sites/default/files/DIRECTIVA%20001%20de%202019.pdf</t>
    </r>
  </si>
  <si>
    <t>Elaborar un documento que contenga las políticas generales que orientan la defensa técnica de los intereses del IDEP - a entregar 12 de junio  ser validado y aprobado en el comité de conciliación del 18 de junio</t>
  </si>
  <si>
    <r>
      <rPr>
        <b/>
        <sz val="11"/>
        <rFont val="Calibri"/>
      </rPr>
      <t>SEGUNDO TRIMESTRE:</t>
    </r>
    <r>
      <rPr>
        <sz val="11"/>
        <color rgb="FF222222"/>
        <rFont val="Calibri"/>
      </rPr>
      <t xml:space="preserve"> Durante este periodo y con ocasión al cumplimiento de las actividades que se derivaron de los resultados del FURAG, se proyectó un (1) documento tendiente a regular la materia: PO-GJ-09-01.  - POLÍTICAS PARA LA DEFENSA TÉCNICA DEL INSTITUTO PARA LA INVESTIGACIÓN EDUCATIVA Y EL DESARROLLO PEDAGÓGICO - IDEP, el cual se publicó en la página WEB de la entidad. Documento que contó con previa aprobación del Comité de conciliación en sesión del 4 de junio de 2019 mediante Acta No. 11.</t>
    </r>
  </si>
  <si>
    <r>
      <rPr>
        <b/>
        <sz val="11"/>
        <rFont val="Calibri"/>
      </rPr>
      <t xml:space="preserve">SEGUNDO TRIMESTRE: </t>
    </r>
    <r>
      <rPr>
        <sz val="11"/>
        <color rgb="FF222222"/>
        <rFont val="Calibri"/>
      </rPr>
      <t>Actas de comité de conciliación y pagina wed de la entidad:http://www.idep.edu.co/sites/default/files/PO-GJ-09-01%20Politica%20defensa%20tecnica%20V1.pdf</t>
    </r>
  </si>
  <si>
    <t xml:space="preserve">Actualizar el procedimiento Defensa judicial incluyendo que al momento de cumplimiento de pago adverso y pago de sentencias y de conciliación se cumplir con lo establecido en el Decreto único del Sector de Hacienda y Crédito Público e incluyendo  como se comportará la entidad cuando es llamada en garantía, y se guiara de acuerdo con los lineamientos para el respecto emite la secretaria jurídica - a entregar 31 de mayo </t>
  </si>
  <si>
    <r>
      <rPr>
        <b/>
        <sz val="11"/>
        <rFont val="Calibri"/>
      </rPr>
      <t>SEGUNDO TRIMESTRE:</t>
    </r>
    <r>
      <rPr>
        <sz val="11"/>
        <color rgb="FF222222"/>
        <rFont val="Calibri"/>
      </rPr>
      <t xml:space="preserve"> Durante este periodo y con ocasión al cumplimiento de las actividades que se derivaron de los resultados del FURAG, se actualizó el procedimiento PRO-GJ-09-03 DEFENSA JUDICIAL el 27 de junio de 2019. Documento que contó con previa aprobación del Comité de conciliación en sesión del 4 de junio de 2019 mediante Acta No. 11. En este procedimiento se incluyó el llamamiento en garantía, el proceso de incidente de reparación integral, el usos de mecanismos alternos y solución de conflictos y se reestructuro el procedimiento para mayor comprensión,  tratando de diferenciar las diferentes acciones judiciales, entre ellas se  actualizó el procedimiento de tutela y el procedimiento penal.</t>
    </r>
  </si>
  <si>
    <r>
      <rPr>
        <b/>
        <sz val="11"/>
        <rFont val="Calibri"/>
      </rPr>
      <t>SEGUNDO TRIMESTRE:</t>
    </r>
    <r>
      <rPr>
        <sz val="11"/>
        <color rgb="FF222222"/>
        <rFont val="Calibri"/>
      </rPr>
      <t xml:space="preserve"> Actas de comité de conciliación y pagina wed de la entidad:  http://www.idep.edu.co/sites/default/files/PRO-GJ-09-03%20Defensa%20Judicial%20V7.pdf</t>
    </r>
  </si>
  <si>
    <t>Elaborar un documento que contenga la metodología de reconocido valor técnico para la provisión contable del rubro de sentencia y conciliaciones ( este documento hará parte del proceso de gestión financiera como una guía, y se referenciará en el  procedimiento de defensa judicial. Este documento debe venir con el aval del contador y del SAFyCD - a entregar 28 de junio para revisión y aval del Contador y SAFyCD e inclusion en los procedimientos a las tardar el 15 de julio</t>
  </si>
  <si>
    <r>
      <rPr>
        <b/>
        <sz val="11"/>
        <rFont val="Calibri"/>
      </rPr>
      <t>SEGUNDO TRIMESTRE:</t>
    </r>
    <r>
      <rPr>
        <sz val="11"/>
        <color rgb="FF222222"/>
        <rFont val="Calibri"/>
      </rPr>
      <t xml:space="preserve"> Durante este periodo y con ocasión al cumplimiento de las actividades que se derivaron de los resultados del FURAG, se proyectaron tres (3) documentos tendientes a regular la materia, los cuales se encuentran publicados en la página web de la entidad, previa revisión y aprobación del contador, tesorero y el Subdirector Administrativo, Financiero y de Control Disciplinario, así:
- GU-GF-14-02 Guía para la estimación de las provisiones, pasivos y activos contingentes, por concepto de Obligaciones y derechos contingentes judiciales
- IN-GF-14-07  Instructivo de pago de sentencias, decisiones Judiciales y administrativas, laudos arbitrales y Acuerdos conciliatorios
- FT-GF-14-27 Conciliación de procesos judiciales</t>
    </r>
  </si>
  <si>
    <r>
      <rPr>
        <b/>
        <sz val="11"/>
        <rFont val="Calibri"/>
      </rPr>
      <t>SEGUNDO TRIMESTRE:</t>
    </r>
    <r>
      <rPr>
        <sz val="11"/>
        <color rgb="FF222222"/>
        <rFont val="Calibri"/>
      </rPr>
      <t xml:space="preserve"> Página web de la entidad, hhttp://www.idep.edu.co/?q=content/gf-14-proceso-de-gesti%C3%B3n-financiera#overlay-context= </t>
    </r>
  </si>
  <si>
    <t xml:space="preserve">Elaborar un plan de actualización para los abogados de la OAJ y que se implementara en el 2 semestre de 2019 y que debe hacerse cada año - a entregar 15 de junio </t>
  </si>
  <si>
    <r>
      <rPr>
        <b/>
        <sz val="11"/>
        <rFont val="Calibri"/>
      </rPr>
      <t xml:space="preserve">SEGUNDO TRIMESTRE: </t>
    </r>
    <r>
      <rPr>
        <sz val="11"/>
        <color rgb="FF222222"/>
        <rFont val="Calibri"/>
      </rPr>
      <t>La capacidad instalada en el IDEP de abogados son: de planta dos (2) funcionarios: La Jefe de la Oficina Asesora Jurídica y la Profesional Especializada. Contratistas son tres (3) un abogado que apoya los procesos disciplinarios Un (1) abogado que apoya la defesa judicial y extrajudicial y un (1) abogado que apoya el tramite contractual. De otro lado el IDEP  no cuenta con una partida presupuestal exclusiva para implementar un plan de actualización. Razón por ello se une a las jornadas de capacitación que la Secretaria Jurídica programa a lo largo del año.  En este año se ha participado en 10 capacitaciones, cuyo listado se adjunta.  Se tiene programado para asistir a las  jornadas de orientación Jurídica   contenidas en la Circular No 017 de 2019 Secretaria Jurídica Distrital. Para ello se inscribió todo el cuerpo de abogados de la entidad en la base de datos de la secretaria, y con ello se actualiza la asistencia a los eventos.
El plan correspondiente al segundo semestre del 2019 se encuentra archivado en la carpeta facilitativa de la Oficina Asesora Jurídica</t>
    </r>
  </si>
  <si>
    <r>
      <rPr>
        <b/>
        <sz val="11"/>
        <rFont val="Calibri"/>
      </rPr>
      <t>SEGUNDO TRIMESTRE:</t>
    </r>
    <r>
      <rPr>
        <sz val="11"/>
        <color rgb="FF222222"/>
        <rFont val="Calibri"/>
      </rPr>
      <t xml:space="preserve"> Listado de asistencia a las jornadas y Circular 17 de 2019</t>
    </r>
  </si>
  <si>
    <t xml:space="preserve">Realizar campaña mediante tips a los supervisores para promover la utilización de mecanismos alternativos de solución de conflictos para prevenir un proceso judicial - a entregar 30 de junio </t>
  </si>
  <si>
    <r>
      <rPr>
        <b/>
        <sz val="11"/>
        <rFont val="Calibri"/>
      </rPr>
      <t>SEGUNDO TRIMESTRE:</t>
    </r>
    <r>
      <rPr>
        <sz val="11"/>
        <color rgb="FF222222"/>
        <rFont val="Calibri"/>
      </rPr>
      <t xml:space="preserve"> Durante este periodo y con ocasión al cumplimiento de las actividades que se derivaron de los resultados del FURAG, se proyectó un (1) documento que contiene lineamientos o tips para apoyar la gestión de supervisión, el cual fue revisado por la  Jefe de la Oficina Asesora Jurídica y entregado a cada uno de los supervisores el día 27 de junio de 2019. Es de anotar que para el mes de julio de 2019  se entregará para revisión y aprobación del Comité de Conciliación el manual de supervisión e interventoría. Adicional a ello se tiene programado para el mes de octubre una sensibilización a los supervisores y funcionarios del IDEP de manejo de los riesgos contractuales.</t>
    </r>
  </si>
  <si>
    <r>
      <rPr>
        <b/>
        <sz val="11"/>
        <rFont val="Calibri"/>
      </rPr>
      <t>SEGUNDO TRIMESTRE:</t>
    </r>
    <r>
      <rPr>
        <sz val="11"/>
        <color rgb="FF222222"/>
        <rFont val="Calibri"/>
      </rPr>
      <t xml:space="preserve"> Lista de recibido y correos electrónicos</t>
    </r>
  </si>
  <si>
    <t>Gestión ambiental</t>
  </si>
  <si>
    <t>Para el Distrito dada la importancia y los avances alcanzados en materia de gestión ambiental se incluirán el Componente de Gestión Ambiental, del numeral 3.2.3.3 del Manual Operativo del MIPG en la dimensión 3 “Gestión con valores para resultados”, y las demás directrices que lo regulen.</t>
  </si>
  <si>
    <t>Ejecutar el Plan de acción del Plan Institucional de Gestión Ambiental - PIGA 2019</t>
  </si>
  <si>
    <r>
      <rPr>
        <b/>
        <sz val="11"/>
        <rFont val="Calibri"/>
      </rPr>
      <t>PRIMER TRIMESTRE:</t>
    </r>
    <r>
      <rPr>
        <sz val="11"/>
        <color rgb="FF222222"/>
        <rFont val="Calibri"/>
      </rPr>
      <t xml:space="preserve"> se ejecutaron las actividades programadas en el Plan de Acción del PIGA resaltando lo siguiente:
_Inspección de instalaciones hidrosanitarias en el marco del programa "Uso eficiente del agua" y a oficinas para verificar la aplicación de buenas prácticas para el ahorro de energía
_Charlas sobre el manejo y separación de los residuos, remisión de piezas de comunicación e inspecciones a la segregación en la fuente
_Promoción del día de la Movilidad Sostenible
_Divulgación de fechas importantes "calendario mundial y nacional ambiental", a través de piezas de comunicación
</t>
    </r>
    <r>
      <rPr>
        <b/>
        <sz val="11"/>
        <rFont val="Calibri"/>
      </rPr>
      <t>SEGUNDO TRIMESTRE:</t>
    </r>
    <r>
      <rPr>
        <sz val="11"/>
        <color rgb="FF222222"/>
        <rFont val="Calibri"/>
      </rPr>
      <t xml:space="preserve"> se ejecutaron las actividades programada en el Plan de Acción del PIGA resaltando lo siguiente:
- Inspección de instalaciones hidrosanitarias en el marco del programa "Uso eficiente del agua" y a oficinas para verificar la aplicación de buenas prácticas para el ahorro de energía
- Promoción del día de la Movilidad Sostenible
- Divulgación de fechas importantes "calendario mundial y nacional ambiental", a través de piezas de comunicación
- Incentivo al uso eficiente del agua y de la energía mediante piezas comunicativas
- Remisión de piezas con el fin de mejorar la separación de los residuos sólidos
- Difusión de tips de consumo sostenible
- Gestión y ejecución de la semana ambiental</t>
    </r>
  </si>
  <si>
    <r>
      <rPr>
        <b/>
        <sz val="11"/>
        <rFont val="Calibri"/>
      </rPr>
      <t>PRIMER TRIMESTRE:</t>
    </r>
    <r>
      <rPr>
        <sz val="11"/>
        <color rgb="FF222222"/>
        <rFont val="Calibri"/>
      </rPr>
      <t xml:space="preserve"> Archivo físico y digital de la Subserie Plan Institucional de Gestión Ambiental 
</t>
    </r>
    <r>
      <rPr>
        <b/>
        <sz val="11"/>
        <rFont val="Calibri"/>
      </rPr>
      <t>SEGUNDO TRIMESTRE</t>
    </r>
    <r>
      <rPr>
        <sz val="11"/>
        <color rgb="FF222222"/>
        <rFont val="Calibri"/>
      </rPr>
      <t xml:space="preserve">: Archivo físico y digital de la Subserie Plan Institucional de Gestión Ambiental </t>
    </r>
  </si>
  <si>
    <t>Comité SIG</t>
  </si>
  <si>
    <t>Contratista SST-PIGA SAFyCD
Operario SAFyCD
Conductor 480-03</t>
  </si>
  <si>
    <t>Ejecutar el Plan de Acción del Plan Integral de Movilidad Sostenible - PIMS</t>
  </si>
  <si>
    <r>
      <rPr>
        <b/>
        <sz val="11"/>
        <rFont val="Calibri"/>
      </rPr>
      <t>PRIMER TRIMESTRE</t>
    </r>
    <r>
      <rPr>
        <sz val="11"/>
        <color rgb="FF222222"/>
        <rFont val="Calibri"/>
      </rPr>
      <t xml:space="preserve">: se promocionaron los días de la Movilidad Sostenible en el Distrito, se realizó el diagnóstico sobre medios de transporte usados por los colaboradores de la Entidad, se diseñó el logo y el eslogan de Movilidad Sostenible para la Entidad y se participó en las reuniones convocadas por la Secretaría Distrital de Movilidad.
</t>
    </r>
    <r>
      <rPr>
        <b/>
        <sz val="11"/>
        <rFont val="Calibri"/>
      </rPr>
      <t xml:space="preserve">SEGUNDO TRIMESTRE: </t>
    </r>
    <r>
      <rPr>
        <sz val="11"/>
        <color rgb="FF222222"/>
        <rFont val="Calibri"/>
      </rPr>
      <t>En relación al PIMS durante el segundo trimestre se continúo con la promoción de los días sin carro para funcionarios del Distrito (día de la Movilidad Sostenible), se realizó capacitación en seguridad vial y sensibilización en seguridad vial mediante el juego "sentidos en todo sentido".</t>
    </r>
  </si>
  <si>
    <r>
      <rPr>
        <b/>
        <sz val="11"/>
        <rFont val="Calibri"/>
      </rPr>
      <t>PRIMER TRIMESTRE:</t>
    </r>
    <r>
      <rPr>
        <sz val="11"/>
        <color rgb="FF222222"/>
        <rFont val="Calibri"/>
      </rPr>
      <t xml:space="preserve"> Archivo físico y digital de la Subserie Plan Institucional de Gestión Ambiental 
</t>
    </r>
    <r>
      <rPr>
        <b/>
        <sz val="11"/>
        <rFont val="Calibri"/>
      </rPr>
      <t>SEGUNDO TRIMESTRE:</t>
    </r>
    <r>
      <rPr>
        <sz val="11"/>
        <color rgb="FF222222"/>
        <rFont val="Calibri"/>
      </rPr>
      <t xml:space="preserve"> Archivo físico y digital de la Subserie Plan Institucional de Gestión Ambiental </t>
    </r>
  </si>
  <si>
    <t>Divulgar la política ambiental y evaluar su comprensión entre los colaboradores de la entidad</t>
  </si>
  <si>
    <r>
      <rPr>
        <b/>
        <sz val="11"/>
        <rFont val="Calibri"/>
      </rPr>
      <t>PRIMER TRIMESTRE:</t>
    </r>
    <r>
      <rPr>
        <sz val="11"/>
        <color rgb="FF222222"/>
        <rFont val="Calibri"/>
      </rPr>
      <t xml:space="preserve"> se realizó la impresión y publicación de la Política Ambiental en cada una de las oficinas de la Entidad, se divulgó mediante fondo de pantalla y mediante correo electrónico institucional.
</t>
    </r>
    <r>
      <rPr>
        <b/>
        <sz val="11"/>
        <rFont val="Calibri"/>
      </rPr>
      <t xml:space="preserve">SEGUNDO TRIMESTRE: </t>
    </r>
    <r>
      <rPr>
        <sz val="11"/>
        <color rgb="FF222222"/>
        <rFont val="Calibri"/>
      </rPr>
      <t>Con el apoyo de la oficina de comunicaciones se realizó y divulgó pieza de socialización de la Política, en la cual se desagrego su contenido conforme al requisito establecido en la Resolución 242 de 2014. Para evaluar su comprensión se remitió encuesta a todos los servidores de la Entidad. Una vez se analice el resultado, se determinará la pertinencia o necesidad de más actividades de socialización.</t>
    </r>
  </si>
  <si>
    <r>
      <rPr>
        <b/>
        <sz val="11"/>
        <rFont val="Calibri"/>
      </rPr>
      <t>PRIMER TRIMESTRE:</t>
    </r>
    <r>
      <rPr>
        <sz val="11"/>
        <color rgb="FF222222"/>
        <rFont val="Calibri"/>
      </rPr>
      <t xml:space="preserve"> Archivo físico y digital de la Subserie Plan Institucional de Gestión Ambiental 
</t>
    </r>
    <r>
      <rPr>
        <b/>
        <sz val="11"/>
        <rFont val="Calibri"/>
      </rPr>
      <t>SEGUNDO TRIMESTRE:</t>
    </r>
    <r>
      <rPr>
        <sz val="11"/>
        <color rgb="FF222222"/>
        <rFont val="Calibri"/>
      </rPr>
      <t xml:space="preserve"> Archivo digital de la Subserie Plan Institucional de Gestión Ambiental, correos electrónicos y formulario de encuesta.</t>
    </r>
  </si>
  <si>
    <t>Presentar oportunamente los informes del PIGA a la Secretaría Distrital de Ambiente</t>
  </si>
  <si>
    <r>
      <rPr>
        <b/>
        <sz val="11"/>
        <rFont val="Calibri"/>
      </rPr>
      <t xml:space="preserve">PRIMER TRIMESTRE: </t>
    </r>
    <r>
      <rPr>
        <sz val="11"/>
        <color rgb="FF222222"/>
        <rFont val="Calibri"/>
      </rPr>
      <t xml:space="preserve">se elaboraron y transmitieron mediante la herramienta STORM WEB los informes de Verificación, Seguimiento al Plan de Acción y Huella de Carbono, conforme a lo establecido en la Resolución 242 de 2014 y dentro del plazo establecido.
</t>
    </r>
    <r>
      <rPr>
        <b/>
        <sz val="11"/>
        <rFont val="Calibri"/>
      </rPr>
      <t xml:space="preserve">SEGUNDO TRIMESTRE: </t>
    </r>
    <r>
      <rPr>
        <sz val="11"/>
        <color rgb="FF222222"/>
        <rFont val="Calibri"/>
      </rPr>
      <t>No se tiene programada la actividad.</t>
    </r>
  </si>
  <si>
    <r>
      <rPr>
        <b/>
        <sz val="11"/>
        <rFont val="Calibri"/>
      </rPr>
      <t>PRIMER TRIMESTRE:</t>
    </r>
    <r>
      <rPr>
        <sz val="11"/>
        <color rgb="FF222222"/>
        <rFont val="Calibri"/>
      </rPr>
      <t xml:space="preserve"> Archivo físico y digital de la Subserie Plan Institucional de Gestión Ambiental 
</t>
    </r>
    <r>
      <rPr>
        <b/>
        <sz val="11"/>
        <rFont val="Calibri"/>
      </rPr>
      <t>SEGUNDO TRIMESTRE:</t>
    </r>
    <r>
      <rPr>
        <sz val="11"/>
        <color rgb="FF222222"/>
        <rFont val="Calibri"/>
      </rPr>
      <t xml:space="preserve"> N/A</t>
    </r>
  </si>
  <si>
    <t>Gestión para el resultado con Valores
(Operación externa)</t>
  </si>
  <si>
    <t xml:space="preserve">El propósito de esta dimensión es articular todos los mecanismos que contribuyan a que la entidad logré sus objetivos estratégicos y dé un servicio satisfactorio al ciudadano </t>
  </si>
  <si>
    <t>Participación ciudadana en la gestión pública</t>
  </si>
  <si>
    <t>El propósito de esta política es implementar los mecanismos asociados a la evaluación de la gestión pública con enfoque en derechos humanos, rendición de cuentas, participación ciudadana, plan anticorrupción y de atención al ciudadano y veedurías ciudadanas.</t>
  </si>
  <si>
    <t>Realizar el seguimiento al Plan anticorrupción y atención al ciudadano - Componente 3 Rendición de cuentas</t>
  </si>
  <si>
    <r>
      <rPr>
        <b/>
        <sz val="11"/>
        <rFont val="Calibri"/>
      </rPr>
      <t>PRIMER TRIMESTRE:</t>
    </r>
    <r>
      <rPr>
        <sz val="11"/>
        <color rgb="FF222222"/>
        <rFont val="Calibri"/>
      </rPr>
      <t xml:space="preserve"> El seguimiento a este plan se realiza de manera cuatrimestral (Abril) y a la fecha no se ha ejecutado el seguimiento.
</t>
    </r>
    <r>
      <rPr>
        <b/>
        <sz val="11"/>
        <rFont val="Calibri"/>
      </rPr>
      <t xml:space="preserve">SEGUNDO TRIMESTRE: </t>
    </r>
    <r>
      <rPr>
        <sz val="11"/>
        <color rgb="FF222222"/>
        <rFont val="Calibri"/>
      </rPr>
      <t xml:space="preserve">Se realiza el primer seguimiento al PAAC  con corte al 30 abril de 2019 al componente C3 Rendición de cuentas , el cual cuenta con 17 acciones formuladas, 8 cumplidas  y 9 en ejecución, es decir tiene un avance del 47% a la fecha del seguimiento. Este se encuentra publicado en la pagina web  del IDEP. </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</si>
  <si>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El plan Anticorrupción y atención al ciudadano se encuentra disponible el seguimiento a 30 abril de 2019  en : http://www.idep.edu.co/?q=node/32</t>
    </r>
  </si>
  <si>
    <t>Comité de Transparencia, Antitrámites y de Gobierno en línea y se designa el Líder de Gobierno en Línea GEL del Instituto para la Investigación Educativa y el Desarrollo Pedagógico – IDEP</t>
  </si>
  <si>
    <t>Subdirector (a) académico(a)</t>
  </si>
  <si>
    <t>Contratista OAP (seguimientoplaneacion@idep.edu.co)
Profesional Especializado gestión documental 222-03</t>
  </si>
  <si>
    <t>Ejecutar el Plan de participación ciudadana</t>
  </si>
  <si>
    <r>
      <rPr>
        <b/>
        <sz val="11"/>
        <rFont val="Calibri"/>
      </rPr>
      <t xml:space="preserve">PRIMER TRIMESTRE: </t>
    </r>
    <r>
      <rPr>
        <sz val="11"/>
        <color rgb="FF222222"/>
        <rFont val="Calibri"/>
      </rPr>
      <t xml:space="preserve">Se realiza la actualización del documento del PL-AC-10-01 Plan Institucional de Participación Ciudadana con las actividades que se ejecutarán durante la vigencia 2019. El documento tiene fecha de publicación del 29 de marzo 2019. Este se encuentra publicado en la página web institucional del IDEP . A la fecha se han realizado 10 actividades correspondientes a lo programado en el mes de febrero y marzo.
</t>
    </r>
    <r>
      <rPr>
        <b/>
        <sz val="11"/>
        <rFont val="Calibri"/>
      </rPr>
      <t xml:space="preserve">SEGUNDO TRIMESTRE: </t>
    </r>
    <r>
      <rPr>
        <sz val="11"/>
        <color rgb="FF222222"/>
        <rFont val="Calibri"/>
      </rPr>
      <t xml:space="preserve"> A la fecha de seguimiento se han realizado 6 actividades correspondientes a los programado a los meses de abril, mayo y junio del 2019. Cumpliendo con lo programado por el IDEP </t>
    </r>
  </si>
  <si>
    <r>
      <rPr>
        <b/>
        <sz val="11"/>
        <rFont val="Calibri"/>
      </rPr>
      <t>PRIMER TRIMESTRE</t>
    </r>
    <r>
      <rPr>
        <sz val="11"/>
        <color rgb="FF222222"/>
        <rFont val="Calibri"/>
      </rPr>
      <t xml:space="preserve">: PL-AC-10-01 Plan Institucional de Participación Ciudadana disponible en la pagina web en el siguiente link: http://www.idep.edu.co/?q=content/ac-10-proceso-de-atenci%C3%B3n-al-ciudadano
</t>
    </r>
    <r>
      <rPr>
        <b/>
        <sz val="11"/>
        <rFont val="Calibri"/>
      </rPr>
      <t>SEGUNDO TRIMESTRE:</t>
    </r>
    <r>
      <rPr>
        <sz val="11"/>
        <color rgb="FF222222"/>
        <rFont val="Calibri"/>
      </rPr>
      <t xml:space="preserve"> El seguimiento al PL-AC-10-01 Plan Institucional de Participación Ciudadana, se encuentra disponible en el link de transparencia en el numeral 6.5 en el siguiente link: http://www.idep.edu.co/?q=content/transparencia-y-acceso-la-informaci%C3%B3n-p%C3%BAblica-idep</t>
    </r>
  </si>
  <si>
    <t>Actualizar el documento "PL-AC-10-01 Plan Institucional de Participación Ciudadana", incluyendo los lineamientos definidos en la evaluación del FURAG 2017.</t>
  </si>
  <si>
    <r>
      <rPr>
        <b/>
        <sz val="11"/>
        <rFont val="Calibri"/>
      </rPr>
      <t xml:space="preserve">PRIMER TRIMESTRE: </t>
    </r>
    <r>
      <rPr>
        <sz val="11"/>
        <color rgb="FF222222"/>
        <rFont val="Calibri"/>
      </rPr>
      <t xml:space="preserve">Se realiza la actualización del documento del PL-AC-10-01 Plan Institucional de Participación Ciudadana con las actividades que se ejecutarán durante la vigencia 2019. El documento tiene fecha de publicación del 29 de marzo 2019. En la actualización realizada se incorporaron actividades que se ejecutan por medio de medios electrónicos, las cuales se enuncian a continuación: En los escenarios de participación ciudadana (virtual), se incluyeron las actividades de publicación del Plan Anticorrupción y de atención al ciudadano así como al plan acción para la vigencia 2019, con el fin formular la planeación institucional y poner a disposición de la ciudadanía los temas propuestos por la entidad. La alineación de la misionalidad del IDEP con el Plan de desarrollo Bogotá Mejor para todos así como los programas y proyectos. En los espacios y estrategias de difusión de información (redes sociales) se realizará una campaña de información acerca de la gratuidad de los productos y servicios del IDEP incluyendo las OPA registradas en SUIT que contribuyen a la racionalización de trámites, para mejorar los niveles de publicidad de la información del IDEP. Adicionalmente, se utilizará este medio para realizar campañas del IDEP sobre la importancia del control social y veedurías con el fin de promocionar este tema a la ciudadanía en general. En la página web del IDEP, se publicarán las presentaciones de las socializaciones o talleres de los eventos académicos que realice el IDEP para el conocimiento de la ciudadanía en general. En el marco de los ejercicios de innovación abierta para la solución de problemas, se incluyó la estrategia INNOVAIDEP en pro de generar de un espacio permanente de encuentro, para que los docentes y directivos docentes puedan hacer visibles sus experiencias pedagógicas, cualificarse e ir conformando comunidades de saber y práctica pedagógica. Se enviará anualmente encuestas de satisfacción de la prestación de servicios a las bases de datos del IDEP en la cual se encuentran los grupos de valor, grupos de interés y partes interesadas. Se incorporaron las actividades realizadas por sector educación en el cronograma general.
</t>
    </r>
    <r>
      <rPr>
        <b/>
        <sz val="11"/>
        <rFont val="Calibri"/>
      </rPr>
      <t xml:space="preserve">SEGUNDO TRIMESTRE: </t>
    </r>
    <r>
      <rPr>
        <sz val="11"/>
        <color rgb="FF222222"/>
        <rFont val="Calibri"/>
      </rPr>
      <t xml:space="preserve">Se realiza la actualización del documento del PL-AC-10-01 Plan Institucional de Participación Ciudadana con fecha de publicación en el Aula SIG de 18/06/2019. Se realizó la  inclusión de los  eventos que hacen parte de las actividades entre el IDEP y  la SED , haciendo especial énfasis en los eventos académicos de socialización de resultados de los estudios que se realizan por la Subdirección Académica del IDEP en el tercer y cuarto trimestre del año.  </t>
    </r>
  </si>
  <si>
    <r>
      <rPr>
        <b/>
        <sz val="11"/>
        <rFont val="Calibri"/>
      </rPr>
      <t>PRIMER TRIMESTRE:</t>
    </r>
    <r>
      <rPr>
        <sz val="11"/>
        <color rgb="FF222222"/>
        <rFont val="Calibri"/>
      </rPr>
      <t xml:space="preserve"> PL-AC-10-01 Plan Institucional de Participación Ciudadana disponible en la pagina web en el siguiente link: http://www.idep.edu.co/?q=content/ac-10-proceso-de-atenci%C3%B3n-al-ciudadano
</t>
    </r>
    <r>
      <rPr>
        <b/>
        <sz val="11"/>
        <rFont val="Calibri"/>
      </rPr>
      <t>SEGUNDO TRIMESTRE:</t>
    </r>
    <r>
      <rPr>
        <sz val="11"/>
        <color rgb="FF222222"/>
        <rFont val="Calibri"/>
      </rPr>
      <t xml:space="preserve">  PL-AC-10-01 Plan Institucional de Participación Ciudadana disponible en la pagina web en el siguiente link: http://www.idep.edu.co/?q=content/ac-10-proceso-de-atenci%C3%B3n-al-ciudadano</t>
    </r>
  </si>
  <si>
    <t>Realizar el informe de rendición de cuentas de la vigencia 2019, incluyendo los lineamientos definidos en la evaluación del FURAG 2017</t>
  </si>
  <si>
    <r>
      <rPr>
        <b/>
        <sz val="11"/>
        <rFont val="Calibri"/>
      </rPr>
      <t>PRIMER TRIMESTRE:</t>
    </r>
    <r>
      <rPr>
        <sz val="11"/>
        <color rgb="FF222222"/>
        <rFont val="Calibri"/>
      </rPr>
      <t xml:space="preserve"> Esta actividad se encuentra programada para el ultimo trimestre de la vigencia, por lo anterior a la fecha no se ha ejecutado.
</t>
    </r>
    <r>
      <rPr>
        <b/>
        <sz val="11"/>
        <rFont val="Calibri"/>
      </rPr>
      <t>SEGUNDO TRIMESTRE:</t>
    </r>
    <r>
      <rPr>
        <sz val="11"/>
        <color rgb="FF222222"/>
        <rFont val="Calibri"/>
      </rPr>
      <t xml:space="preserve"> Esta actividad se encuentra programada para el ultimo trimestre de la vigencia, por lo anterior a la fecha no se ha ejecutado.</t>
    </r>
  </si>
  <si>
    <r>
      <rPr>
        <b/>
        <sz val="11"/>
        <rFont val="Calibri"/>
      </rPr>
      <t xml:space="preserve">PRIMER TRIMESTRE: </t>
    </r>
    <r>
      <rPr>
        <sz val="11"/>
        <color rgb="FF222222"/>
        <rFont val="Calibri"/>
      </rPr>
      <t xml:space="preserve">No aplica
</t>
    </r>
    <r>
      <rPr>
        <b/>
        <sz val="11"/>
        <rFont val="Calibri"/>
      </rPr>
      <t>SEGUNDO TRIMESTRE:</t>
    </r>
    <r>
      <rPr>
        <sz val="11"/>
        <color rgb="FF222222"/>
        <rFont val="Calibri"/>
      </rPr>
      <t xml:space="preserve"> No aplica</t>
    </r>
  </si>
  <si>
    <t>Realizar anualmente el envío masivo de encuestas de satisfacción de la prestación de servicios a las bases de datos del IDEP en la cual se encuentran los grupos de valor, grupos de interés y partes interesadas</t>
  </si>
  <si>
    <t>Subdirectora Academica y Asesor dirección general</t>
  </si>
  <si>
    <r>
      <rPr>
        <b/>
        <sz val="11"/>
        <rFont val="Calibri"/>
      </rPr>
      <t xml:space="preserve">PRIMER TRIMESTRE: </t>
    </r>
    <r>
      <rPr>
        <sz val="11"/>
        <color rgb="FF222222"/>
        <rFont val="Calibri"/>
      </rPr>
      <t xml:space="preserve">Esta actividad se encuentra programada para el ultimo trimestre de la vigencia, por lo anterior a la fecha no se ha ejecutado. 
</t>
    </r>
    <r>
      <rPr>
        <b/>
        <sz val="11"/>
        <rFont val="Calibri"/>
      </rPr>
      <t>SEGUNDO TRIMESTRE:</t>
    </r>
    <r>
      <rPr>
        <sz val="11"/>
        <color rgb="FF222222"/>
        <rFont val="Calibri"/>
      </rPr>
      <t xml:space="preserve"> Esta actividad se encuentra programada para el ultimo trimestre de la vigencia, por lo anterior a la fecha no se ha ejecutado.</t>
    </r>
  </si>
  <si>
    <r>
      <rPr>
        <b/>
        <sz val="11"/>
        <rFont val="Calibri"/>
      </rPr>
      <t xml:space="preserve">PRIMER TRIMESTRE: </t>
    </r>
    <r>
      <rPr>
        <sz val="11"/>
        <color rgb="FF222222"/>
        <rFont val="Calibri"/>
      </rPr>
      <t xml:space="preserve">No aplica
</t>
    </r>
    <r>
      <rPr>
        <b/>
        <sz val="11"/>
        <rFont val="Calibri"/>
      </rPr>
      <t>SEGUNDO TRIMESTRE:</t>
    </r>
    <r>
      <rPr>
        <sz val="11"/>
        <color rgb="FF222222"/>
        <rFont val="Calibri"/>
      </rPr>
      <t xml:space="preserve"> No aplica</t>
    </r>
  </si>
  <si>
    <t xml:space="preserve">Racionalización de trámites </t>
  </si>
  <si>
    <t>El propósito de esta política es implementar los mecanismos asociados a trámites y servicios en el SUIT, estratégia de racionalización de trámites, riesgos de corrupción asociados y fortalecimientos y actualización del portafolio de productos y servicios de la entidad.</t>
  </si>
  <si>
    <t>Realizar el seguimiento al Plan anticorrupción y atención al ciudadano - Componente 2 Racionalización de trámites</t>
  </si>
  <si>
    <r>
      <rPr>
        <b/>
        <sz val="11"/>
        <rFont val="Calibri"/>
      </rPr>
      <t>PRIMER TRIMESTRE:</t>
    </r>
    <r>
      <rPr>
        <sz val="11"/>
        <color rgb="FF222222"/>
        <rFont val="Calibri"/>
      </rPr>
      <t xml:space="preserve"> El seguimiento a este plan se realiza de manera cuatrimestral (Abril) y a la fecha no se ha ejecutado el seguimiento.
</t>
    </r>
    <r>
      <rPr>
        <b/>
        <sz val="11"/>
        <rFont val="Calibri"/>
      </rPr>
      <t xml:space="preserve">SEGUNDO TRIMESTRE: </t>
    </r>
    <r>
      <rPr>
        <sz val="11"/>
        <color rgb="FF222222"/>
        <rFont val="Calibri"/>
      </rPr>
      <t xml:space="preserve">Se realiza el primer seguimiento al PAAC  con corte al 30 abril de 2019 al componente C2 Racionalización de tramites, el cual cuenta  en su Estrategia de Racionalización de tramites con  3 acciones formuladas, 1 cumplida  y 2 en ejecución, es decir tiene un avance del 33% a la fecha del seguimiento. Adicionalmente, en las actividades  propuestas en el componente de Racionalización de tramites, se cuenta con 4 acciones formuladas,  1 acción cumplida y  3 acciones en ejecución, es decir se cuenta con un 25% de avance a la fecha de seguimiento. Este se encuentra publicado en la pagina web  del IDEP. </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</si>
  <si>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El plan Anticorrupción y atención al ciudadano se encuentra disponible el seguimiento a 30 abril de 2019  en : http://www.idep.edu.co/?q=node/32</t>
    </r>
  </si>
  <si>
    <t xml:space="preserve">Comité de Transparencia, Antitrámites y de Gobierno en línea </t>
  </si>
  <si>
    <t>Contratista planeación OAP 
Profesional Especializado gestión documental 222-03
Profesional Especializado Subdirección académica 222-05
Operario CEDOC Subdirección académica 487-01</t>
  </si>
  <si>
    <t>Elaborar un documento de "Estrategia de racionalización de trámites", incluyendo los lineamientos definidos en la evaluación del FURAG 2017.</t>
  </si>
  <si>
    <r>
      <rPr>
        <b/>
        <sz val="11"/>
        <rFont val="Calibri"/>
      </rPr>
      <t>PRIMER TRIMESTRE:</t>
    </r>
    <r>
      <rPr>
        <sz val="11"/>
        <color rgb="FF222222"/>
        <rFont val="Calibri"/>
      </rPr>
      <t xml:space="preserve"> Se realiza la formulación de las actividades de la Estrategia de racionalización de tramites, en el componente 2 del Plan Anticorrupción y Atención al ciudadano para la vigencia 2019, el cual se encuentra publicado en la pagina web institucional. Las actividades propuestas atienden a racionalización de tipo administrativo y tecnológico para las OPAS inscritas en el SUIT. Para la elaboración del documento es necesario realizar una actualización de los nombres de las OPAS inscritas en el SUIT por el IDEP, ya que estas no corresponden a la realidad de los servicios prestados a los usuarios. Es así como se encuentra en proceso de aprobación por el Departamento Administrativo de la Función Publica la actualización a los nombres de las OPAS vigentes ( Préstamo bibliotecario y Postulación publicación(es) de un artículo en la Revista Educación y Ciudad o en el Magazín Aula Urbana).
</t>
    </r>
    <r>
      <rPr>
        <b/>
        <sz val="11"/>
        <rFont val="Calibri"/>
      </rPr>
      <t>SEGUNDO TRIMESTRE:</t>
    </r>
    <r>
      <rPr>
        <sz val="11"/>
        <color rgb="FF222222"/>
        <rFont val="Calibri"/>
      </rPr>
      <t xml:space="preserve"> El documento de la Estrategia de racionalización de tramites del IDEP se encuentra publicada en el Aula Maloca SIG  con fecha de  aprobación del 18/06/2019.  El documento cuenta con los lineamientos para la priorización de  las OPAS atendiendo al plan de desarrollo, las políticas del sector educación y la misionalidad de la entidad , identificando los antecedentes de la Racionalización de tramites en el IDEP, los beneficios para los ciudadanos y una descripción de como se realiza esta racionalización por el responsable. Adicionalmente, ya se encuentran en el SUIT y en la Guía de Tramites y Servicios del Distrito actualizadas las OPAS inscritas del IDEP que a la fecha son: Postulación para publicación(es) de un artículo en la Revista Educación y Ciudad y Consulta material bibliográfico en el Centro de Documentación. </t>
    </r>
  </si>
  <si>
    <r>
      <rPr>
        <b/>
        <sz val="11"/>
        <rFont val="Calibri"/>
      </rPr>
      <t>PRIMER TRIMESTRE:</t>
    </r>
    <r>
      <rPr>
        <sz val="11"/>
        <color rgb="FF222222"/>
        <rFont val="Calibri"/>
      </rPr>
      <t xml:space="preserve"> Plan Antocurrupcion y Atencion al ciudadano 2019 disponible en: http://www.idep.edu.co/?q=node/32
 Sistema de informacion SUIT- Gestion de inventarios
</t>
    </r>
    <r>
      <rPr>
        <b/>
        <sz val="11"/>
        <rFont val="Calibri"/>
      </rPr>
      <t>SEGUNDO TRIMESTRE:</t>
    </r>
    <r>
      <rPr>
        <sz val="11"/>
        <color rgb="FF222222"/>
        <rFont val="Calibri"/>
      </rPr>
      <t xml:space="preserve"> El documento de Estrategia de Racionalización de tramites se encuentra disponible en la pagina web en el Aula Maloca SIG en : http://www.idep.edu.co/?q=content/ac-10-proceso-de-atenci%C3%B3n-al-ciudadano
El ingreso al SUIT disponible en : https://www.funcionpublica.gov.co/web/suit/buscadortramites?_com_liferay_iframe_web_portlet_IFramePortlet_INSTANCE_MLkB2d7OVwPr_iframe_query=idep&amp;x=0&amp;y=0&amp;p_p_id=com_liferay_iframe_web_portlet_IFramePortlet_INSTANCE_MLkB2d7OVwPr&amp;_com_liferay_iframe_web_portlet_IFramePortlet_INSTANCE_MLkB2d7OVwPr_iframe_find=FindNext
El ingreso a la Guía de tramites y servicios por el ciudadano disponible en : https://guiatramitesyservicios.bogota.gov.co/?s=idep
</t>
    </r>
  </si>
  <si>
    <t>Incoporar al proceso de Divulgación y Comunicación la encuesta de satisfacción a los grupos de valor de la OPA postulacion de articulos a la Revista Educación y ciudad</t>
  </si>
  <si>
    <t>Proceso de Divulgacion y Comunicación.</t>
  </si>
  <si>
    <r>
      <rPr>
        <b/>
        <sz val="11"/>
        <rFont val="Calibri"/>
      </rPr>
      <t>PRIMER TRIMESTRE:</t>
    </r>
    <r>
      <rPr>
        <sz val="11"/>
        <color rgb="FF222222"/>
        <rFont val="Calibri"/>
      </rPr>
      <t xml:space="preserve"> Esta actividad se encuentra programada para el tercer trimestre de la vigencia, por lo anterior a la fecha no se ha ejecutado.  
</t>
    </r>
    <r>
      <rPr>
        <b/>
        <sz val="11"/>
        <rFont val="Calibri"/>
      </rPr>
      <t xml:space="preserve">SEGUNDO TRIMESTRE: </t>
    </r>
    <r>
      <rPr>
        <sz val="11"/>
        <color rgb="FF222222"/>
        <rFont val="Calibri"/>
      </rPr>
      <t>Esta actividad se encuentra programada para el tercer trimestre de la vigencia, por lo anterior a la fecha no se ha ejecutado.</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</si>
  <si>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No aplica</t>
    </r>
  </si>
  <si>
    <t xml:space="preserve">Servicio al ciudadano </t>
  </si>
  <si>
    <t>El propósito de esta política es implementar los mecanismos asociados a la prestación de servicios y productos al ciudadano, en mejoramiento continuo permanente.</t>
  </si>
  <si>
    <t>Realizar el seguimiento al Plan anticorrupción y atención al ciudadano - Componente 4 Mecanismos de atención al ciudadano</t>
  </si>
  <si>
    <r>
      <rPr>
        <b/>
        <sz val="11"/>
        <rFont val="Calibri"/>
      </rPr>
      <t xml:space="preserve">PRIMER TRIMESTRE: </t>
    </r>
    <r>
      <rPr>
        <sz val="11"/>
        <color rgb="FF222222"/>
        <rFont val="Calibri"/>
      </rPr>
      <t xml:space="preserve">El seguimiento a este plan se realiza de manera cuatrimestral (Abril) y a la fecha no se ha ejecutado el seguimiento.
</t>
    </r>
    <r>
      <rPr>
        <b/>
        <sz val="11"/>
        <rFont val="Calibri"/>
      </rPr>
      <t xml:space="preserve">SEGUNDO TRIMESTRE: </t>
    </r>
    <r>
      <rPr>
        <sz val="11"/>
        <color rgb="FF222222"/>
        <rFont val="Calibri"/>
      </rPr>
      <t xml:space="preserve">Se realiza el primer seguimiento al PAAC  con corte al 30 abril de 2019 al componente C4 Mecanismos para mejorar la atención al ciudadano , el cual cuenta  con  11 acciones formuladas, 2 cumplidas  y 9 en ejecución, es decir tiene un avance del 18,18% a la fecha del seguimiento.  Este se encuentra publicado en la pagina web  del IDEP. </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</si>
  <si>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El plan Anticorrupción y atención al ciudadano se encuentra disponible el seguimiento a 30 abril de 2019 en : http://www.idep.edu.co/?q=node/32</t>
    </r>
  </si>
  <si>
    <t>Profesional Especializado gestión documental 222-03
Contratista OAP (seguimientoplaneacion@idep.edu.co)
Auxiliar administraivo SAFyCD 407-02
Secretaría ejecutiva SAFyCD 425-05
Secretaría ejecutiva Subdirección académica 425-05
Operario CEDOC Subdirección académica 487-01</t>
  </si>
  <si>
    <t>Actualizar el documento "MN-AC-10-01 Manual de atención al ciudadano del instituto para la investigación educativa y el desarrollo pedagógico - IDEP", incluyendo los lineamientos definidos en la evaluación del FURAG 2017.</t>
  </si>
  <si>
    <r>
      <rPr>
        <b/>
        <sz val="11"/>
        <rFont val="Calibri"/>
      </rPr>
      <t>PRIMER TRIMESTRE:</t>
    </r>
    <r>
      <rPr>
        <sz val="11"/>
        <color rgb="FF222222"/>
        <rFont val="Calibri"/>
      </rPr>
      <t xml:space="preserv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Por lo anteriormente mencionado, se elabora el Manual de Gestión de Peticiones para el IDEP , el cual se encuentra en proceso de revisión y validación por el líder del proceso de Atención al ciudadano. La formulación del manual permitirá realizar una actualización del Manual de Atención al ciudadano del IDEP frente a las peticiones que interpone la ciudadanía y de esta manera atender los lineamientos definidos en la evaluación del FURAG 2017.
</t>
    </r>
    <r>
      <rPr>
        <b/>
        <sz val="11"/>
        <rFont val="Calibri"/>
      </rPr>
      <t>SEGUNDO TRIMESTRE:</t>
    </r>
    <r>
      <rPr>
        <sz val="11"/>
        <color rgb="FF222222"/>
        <rFont val="Calibri"/>
      </rPr>
      <t xml:space="preserve"> Durante este trimestre adelantó el cumplimiento de la actividad propuesta,  debido a que se elaboraron y actualizaron los siguientes documentos : El documento del  Manual de atención al ciudadano del instituto para la investigación educativa y el desarrollo pedagógico - IDEP y el  Manual de Gestión de Peticiones para el IDEP, los cuales tienen fecha de publicación del 21/05/2019, se encuentran disponibles en el Aula Maloca SIG.  Estos documentos cuentan con aspectos generales del presupuesto con el cual cuenta la entidad para la atención al ciudadano, la incorporación de los protocolos para la atención a los grupos poblacionales con enfoque preferencial y diferencial por los funcionarios de la entidad, la aplicación de las encuestas de satisfacción de usuarios del IDEP  y las acciones encaminadas para una adecuada prestación del servicio a los grupos étnicos. </t>
    </r>
  </si>
  <si>
    <r>
      <rPr>
        <b/>
        <sz val="11"/>
        <rFont val="Calibri"/>
      </rPr>
      <t xml:space="preserve">PRIMER TRIMESTRE: </t>
    </r>
    <r>
      <rPr>
        <sz val="11"/>
        <color rgb="FF222222"/>
        <rFont val="Calibri"/>
      </rPr>
      <t xml:space="preserve">Documento del Manual de Gestion de Peticiones para el IDEP
</t>
    </r>
    <r>
      <rPr>
        <b/>
        <sz val="11"/>
        <rFont val="Calibri"/>
      </rPr>
      <t xml:space="preserve">SEGUNDO TRIMESTRE: </t>
    </r>
    <r>
      <rPr>
        <sz val="11"/>
        <color rgb="FF222222"/>
        <rFont val="Calibri"/>
      </rPr>
      <t>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t>
    </r>
  </si>
  <si>
    <t>Implementar el formato Matriz de seguimiento de la información de las convocatorias que se publica en los canales institucionales del IDEP, para el control de la información que se publica en la pagina web institucional.</t>
  </si>
  <si>
    <t>Proceso de Divulgación y Comunicación.</t>
  </si>
  <si>
    <r>
      <rPr>
        <b/>
        <sz val="11"/>
        <rFont val="Calibri"/>
      </rPr>
      <t>PRIMER TRIMESTRE:</t>
    </r>
    <r>
      <rPr>
        <sz val="11"/>
        <color rgb="FF222222"/>
        <rFont val="Calibri"/>
      </rPr>
      <t xml:space="preserve"> Esta actividad se encuentra programada para el segundo trimestre de la vigencia, por lo anterior a la fecha no se ha ejecutado.
</t>
    </r>
    <r>
      <rPr>
        <b/>
        <sz val="11"/>
        <rFont val="Calibri"/>
      </rPr>
      <t xml:space="preserve">SEGUNDO TRIMESTRE: </t>
    </r>
    <r>
      <rPr>
        <sz val="11"/>
        <color rgb="FF222222"/>
        <rFont val="Calibri"/>
      </rPr>
      <t>Para este trimestre se adelanto la ejecución de la actividad, ya que 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La matriz de seguimiento de la información de las convocatorias que se publica en los canales institucionales del IDEP, se encuentra vigente y diligenciada en una hoja de calculo de Excel por el responsable, cada vez que se requiera.</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</si>
  <si>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El Procedimiento PRO-DIC-01-11 Gestión de comunicaciones disponible en: http://www.idep.edu.co/?q=content/dic-01-proceso-de-divulgaci%C3%B3n-y-comunicaci%C3%B3n#overlay-context= Hoja de calculo de Excel diligenciada disponible en: https://docs.google.com/spreadsheets/d/1NrZ6gwKmNQtgbSTjMcOSzoxdJXtd9GumnRhjx1Ah8cI/edit?usp=sharing</t>
    </r>
  </si>
  <si>
    <t>Adoptar el Manual de Gestión de peticiones para el IDEP , incorporando los lineamientos para la gestión de respuestas a las peticiones de los ciudadanos.</t>
  </si>
  <si>
    <r>
      <rPr>
        <b/>
        <sz val="11"/>
        <rFont val="Calibri"/>
      </rPr>
      <t>PRIMER TRIMESTRE:</t>
    </r>
    <r>
      <rPr>
        <sz val="11"/>
        <color rgb="FF222222"/>
        <rFont val="Calibri"/>
      </rPr>
      <t xml:space="preserve"> Esta actividad se encuentra programada para el segundo trimestre de la vigencia, por lo anterior a la fecha no se ha ejecutado.  
</t>
    </r>
    <r>
      <rPr>
        <b/>
        <sz val="11"/>
        <rFont val="Calibri"/>
      </rPr>
      <t>SEGUNDO TRIMESTRE:</t>
    </r>
    <r>
      <rPr>
        <sz val="11"/>
        <color rgb="FF222222"/>
        <rFont val="Calibri"/>
      </rPr>
      <t xml:space="preserve"> Atendiendo a la circular 007-2018 emitida por la Subsecretaria de Servicio a la ciudadanía, se realiza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el cual tiene fecha de publicación del 21/05/2019, se encuentra disponible en el Aula Maloca SIG.</t>
    </r>
  </si>
  <si>
    <r>
      <rPr>
        <b/>
        <sz val="11"/>
        <rFont val="Calibri"/>
      </rPr>
      <t xml:space="preserve">PRIMER TRIMESTRE: </t>
    </r>
    <r>
      <rPr>
        <sz val="11"/>
        <color rgb="FF222222"/>
        <rFont val="Calibri"/>
      </rPr>
      <t xml:space="preserve">No Aplica 
</t>
    </r>
    <r>
      <rPr>
        <b/>
        <sz val="11"/>
        <rFont val="Calibri"/>
      </rPr>
      <t xml:space="preserve">SEGUNDO TRIMESTRE: </t>
    </r>
    <r>
      <rPr>
        <sz val="11"/>
        <color rgb="FF222222"/>
        <rFont val="Calibri"/>
      </rPr>
      <t>El documento MN-AC-10-03 Manual para la gestión de peticiones, se encuentra disponible en el siguiente link: http://www.idep.edu.co/?q=content/ac-10-proceso-de-atenci%C3%B3n-al-ciudadano</t>
    </r>
  </si>
  <si>
    <t>Elaborar señalización inclusiva (pictogramas) para el Centro de documentación del IDEP.</t>
  </si>
  <si>
    <t>Subdirector Académico</t>
  </si>
  <si>
    <r>
      <rPr>
        <b/>
        <sz val="11"/>
        <rFont val="Calibri"/>
      </rPr>
      <t>PRIMER TRIMESTRE:</t>
    </r>
    <r>
      <rPr>
        <sz val="11"/>
        <color rgb="FF222222"/>
        <rFont val="Calibri"/>
      </rPr>
      <t xml:space="preserve"> Esta actividad se encuentra programada para el cuarto trimestre de la vigencia, por lo anterior a la fecha no se ha ejecutado. 
</t>
    </r>
    <r>
      <rPr>
        <b/>
        <sz val="11"/>
        <rFont val="Calibri"/>
      </rPr>
      <t xml:space="preserve">SEGUNDO TRIMESTRE: </t>
    </r>
    <r>
      <rPr>
        <sz val="11"/>
        <color rgb="FF222222"/>
        <rFont val="Calibri"/>
      </rPr>
      <t>Esta actividad se encuentra programada para el cuarto trimestre de la vigencia, por lo anterior a la fecha no se ha ejecutado.</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</si>
  <si>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No Aplica</t>
    </r>
  </si>
  <si>
    <t>Adoptar un instructivo para el IDEP con los lineamientos del Lenguaje claro según la Guía del Departamento Nacional de Planeación.</t>
  </si>
  <si>
    <r>
      <rPr>
        <b/>
        <sz val="11"/>
        <rFont val="Calibri"/>
      </rPr>
      <t>PRIMER TRIMESTRE:</t>
    </r>
    <r>
      <rPr>
        <sz val="11"/>
        <color rgb="FF222222"/>
        <rFont val="Calibri"/>
      </rPr>
      <t xml:space="preserve"> Esta actividad se encuentra programada para el cuarto trimestre de la vigencia, por lo anterior a la fecha no se ha ejecutado. 
</t>
    </r>
    <r>
      <rPr>
        <b/>
        <sz val="11"/>
        <rFont val="Calibri"/>
      </rPr>
      <t xml:space="preserve">SEGUNDO TRIMESTRE: </t>
    </r>
    <r>
      <rPr>
        <sz val="11"/>
        <color rgb="FF222222"/>
        <rFont val="Calibri"/>
      </rPr>
      <t>Esta actividad se encuentra programada para el cuarto trimestre de la vigencia, por lo anterior a la fecha no se ha ejecutado.</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</si>
  <si>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No Aplica</t>
    </r>
  </si>
  <si>
    <t>Evaluación de resultados</t>
  </si>
  <si>
    <t>El propósito de esta dimensión es articular todos los mecanismos de medición de la gestión de la entidad, para la oportuna toma de desiciones.</t>
  </si>
  <si>
    <t xml:space="preserve">Seguimiento y evaluación del desempeño institucional </t>
  </si>
  <si>
    <t>El propósito de esta política es implementar los mecanismos asociados a la formulación y seguimiento de políticas, indicadores de gestión, administración del riesgo, medición de satisfacción ciudadana, cumplimiento de metas, implemetación de MIPG.</t>
  </si>
  <si>
    <t>Reportar el % de avance en el cumplimiento de las metas de los proyectos de inversión en SEGPLAN</t>
  </si>
  <si>
    <t>Proceso Dirección y planeación</t>
  </si>
  <si>
    <t>PRIMER TRIMESTRE: Se hizo seguimiento a los proyectos de inversión 1079 y 1039 con corte a 31 de diciembre de 2018.
En el mes de enero se hizo la reprogramación anual para la vigencia 2019 de las Metas Plan de Desarrollo y Proyecto de Inversión. En la vigencia 2019, se hará la medición de la Meta Plan de Desarrollo:  546 - Gestionar el 100% del plan de adecuación y sostenibilidad SIGD-MIPG, en el marco de lo dispuesto por la Circular 001 de de 2019 de la Secretaría General la MPDD 419 se finalizó y no continúa su medición en 2019, con el fin de realizar la medición con el enfoque el nuevo MIPG según Decreto 1499 de 2017 y Decreto Distrital 591 de 2018.
SEGUNDO TRIMESTRE: Se hizo seguimiento a los proyectos de inversión 1079 y 1039 con corte a 31 de marzo y 30 de junio de 2019.
En el mes de abril y julio se hizo seguimiento de las Metas Plan de Desarrollo y Proyecto de Inversión (con corte a 31 de marzo y 30 de junio de 2019). En la vigencia 2019, se hará la medición de la Meta Plan de Desarrollo:  546 - Gestionar el 100% del plan de adecuación y sostenibilidad SIGD-MIPG, en el marco de lo dispuesto por la Circular 001 de de 2019 de la Secretaría General la MPDD 419 se finalizó y no continúa su medición en 2019, con el fin de realizar la medición con el enfoque el nuevo MIPG según Decreto 1499 de 2017 y Decreto Distrital 591 de 2018.</t>
  </si>
  <si>
    <r>
      <rPr>
        <b/>
        <sz val="11"/>
        <rFont val="Calibri"/>
      </rPr>
      <t xml:space="preserve">PRIMER TRIMESTRE: </t>
    </r>
    <r>
      <rPr>
        <sz val="11"/>
        <color rgb="FF222222"/>
        <rFont val="Calibri"/>
      </rPr>
      <t>WEb del IDEP, http://www.idep.edu.co/?q=content/proyectos-de-inversi%C3%B3n
SEGUNDO TRIMESTRE: WEb del IDEP, http://www.idep.edu.co/?q=content/proyectos-de-inversi%C3%B3n</t>
    </r>
  </si>
  <si>
    <t>Comité directivo - Revisión por la dirección</t>
  </si>
  <si>
    <t xml:space="preserve">Profesional especializado Planeación 222-03
Contratista MIPG-OAP </t>
  </si>
  <si>
    <t>Ejecutar el seguimiento a los indicadores de gestión por procesos</t>
  </si>
  <si>
    <t xml:space="preserve">PRIMER TRIMESTRE: En enero de 2019 se cerraron los seguimientos de los indicadores de gestión que estaban pendientes al 20 de diciembre de 2018 de los procesos: Dirección y Planeación, Gestión Tecnológica, Gestión Documental, Gestión de Talento Humano, Gestión financiera y Mejoramiento Integral y Continuo. Logrando así cerrar satisfactoriamente los indicadores de gestión de los 14 procesos de la entidad. En febrero de 2019 se formularon los indicadores de gestión de  los 14 procesos para la vigencia 2019.
SEGUNDO TRIMESTRE: El 8 de abril en sesión del Comité Institucional de Gestión y Desempeño se presentaron los resultados del seguimiento a indicadores de gestión por proceso, reportando incumplimientos de las metas trimestrales en los indicadores de los procesos: Divulgación y comunicación, Mejoramiento Integral y Continuo, Gestión de Recursos Físicos y Ambiental, Gestión financiera, Gestión del Talento Humano y Gestión Tecnológica. 
</t>
  </si>
  <si>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t>
  </si>
  <si>
    <t>Ejecutar el seguimiento a Mapas de riesgo institucionales y de corrupción</t>
  </si>
  <si>
    <t>PRIMER TRIMESTRE: Esta actividad no está programada para este trimestre.
SEGUNDO TRIMESTRE: El 15 de mayo en sesión del Comité Institucional de Gestión y Desempeño se presentaron los resultados del primer seguimiento a los Mapas de riesgos. En el primer cuatrimestre de 2019 se mantuvieron los 47 riesgos de proceso y los 13 riesgos de corrupción establecidos en 2018, para un total de 60 riesgos. Para este periodo NO se reportó la materialización de ningún riesgo. Para los 47 riesgos de proceso, la zona de riesgo residual tiene la siguiente distribución: 29 Baja, 9 Moderada, 8 Alta, 1 Extrema. Para los 13 riesgos de corrupción, la zona de riesgo residual tiene la siguiente distribución: 9 Moderada y 4 Alta. El seguimiento se encuentra publicado en: http://www.idep.edu.co/?q=content/mapa-de-riesgos-por-proceso#overlay-context=</t>
  </si>
  <si>
    <t>PRIMER TRIMESTRE:Acta No. 4 de 2018 de Comité SIG y Control interno (Revisión por la dirección) y Presentación correspondiente. Acta No. 1 de 2019 de Comité SIG y Control interno y Presentación correspondiente.
SEGUNDO TRIMESTRE: Acta No. 6 de 2019 Comité Institucional de Gestión y Desempeño del 15/05/2019 y Presentación correspondiente.</t>
  </si>
  <si>
    <t>Ejecutar el seguimiento al Plan de adecuación y sostenibilidad del SIG con referente MIPG.</t>
  </si>
  <si>
    <t>PRIMER TRIMESTRE: En el mes de febrero de 2019 se acompañó a los líderes de las políticas de MIPG y sus equipos a formular el Plan de adecuación y sostenibilidad de MIPG de acuerdo a los lineamientos dados por la Dirección de Desarrollo Institucional de la Secretaría General. DIcho plan fue publicado el 28/02/2019 dando cumplimiento a los plazos establecidos por la Dirección de Desarrollo Institucional.
SEGUNDO TRIMESTRE: Se realizó el seguimiento al Plan correspondiente al primer trimestre de 2019, donde se reportó una ejecución de 19.75% del 19.89% programado. La diferencia se debe a que la actividad "Presentar al CIGD el seguimiento al Plan anual de inventarios bimensualmente" a cargo del proceso Gestión de recursos físicos, no fue cumplida totalmente. Estas cifras fueron las reportadas a SEGPLAN.</t>
  </si>
  <si>
    <r>
      <rPr>
        <b/>
        <sz val="11"/>
        <rFont val="Calibri"/>
      </rPr>
      <t xml:space="preserve">PRIMER TRIMESTRE: </t>
    </r>
    <r>
      <rPr>
        <sz val="11"/>
        <color rgb="FF222222"/>
        <rFont val="Calibri"/>
      </rPr>
      <t xml:space="preserve">Plan publicado en http://www.idep.edu.co/?q=modelo-integrado-de-planeacion-y-gestion-mipg
</t>
    </r>
    <r>
      <rPr>
        <b/>
        <sz val="11"/>
        <rFont val="Calibri"/>
      </rPr>
      <t xml:space="preserve">SEGUNDO TRIMESTRE: </t>
    </r>
    <r>
      <rPr>
        <sz val="11"/>
        <color rgb="FF222222"/>
        <rFont val="Calibri"/>
      </rPr>
      <t>Plan publicado en http://www.idep.edu.co/?q=modelo-integrado-de-planeacion-y-gestion-mipg</t>
    </r>
  </si>
  <si>
    <t>Realizar el seguimiento al Plan anticorrupción y atención al ciudadano - Componente 1 Riesgos</t>
  </si>
  <si>
    <t>Contratista SIG-MIPG - Oficina Asesora de Planeación</t>
  </si>
  <si>
    <t>PRIMER TRIMESTRE: Aunque esta actividad no está programada para este trimestre, se adelantó la formulación de las actividades a realizar en el componente de riesgos del PAAC en el mes de enero.
SEGUNDO TRIMESTRE: Se realizó el seguimiento del componente riesgos donde los avances más significativos fueron: la revisión del contexto estratégico del Mapa de riesgos Institucional y de corrupción respecto a la Guía para la administración del riesgo y el diseño de controles en entidades públicas del DAFP 2018. En esta revisión se encontró que el Mapa de Riesgos Institucional y de Corrupción por Proceso del IDEP cumple con los lineamientos descritos en la Guía para el establecimiento del Contexto estratégico, la divulgación y socialización de la política de administración del riesgo, y el seguimiento y publicación del mapa de riesgos Institucional y de corrupción correspondiente al primer cuatrimestre de 2019.</t>
  </si>
  <si>
    <r>
      <rPr>
        <b/>
        <sz val="11"/>
        <rFont val="Calibri"/>
      </rPr>
      <t>PRIMER TRIMESTRE:</t>
    </r>
    <r>
      <rPr>
        <sz val="11"/>
        <color rgb="FF222222"/>
        <rFont val="Calibri"/>
      </rPr>
      <t xml:space="preserve"> No aplica</t>
    </r>
  </si>
  <si>
    <t>Actualizar los procedimientos de PRO-MIC-03-04 Autoevaluación de la Gestión y PRO-MIC-03-03 Planes de Mejoramiento, Acciones Correctivas, Preventivas y de Mejora</t>
  </si>
  <si>
    <t>PRIMER TRIMESTRE: Esta actividad no está programada para este trimestre.
SEGUNDO TRIMESTRE: Se realizó la actualización de los procedimientos PRO-MIC-03-04 Autoevaluación de la Gestión y PRO-MIC-03-03 Planes de Mejoramiento, Acciones Correctivas, Preventivas y de Mejora con fecha del 20/06/2019, donde se actualizaron aspectos referentes a MIPG y nuevos puntos de control.</t>
  </si>
  <si>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Procedimientos publicados en http://www.idep.edu.co/?q=content/mic-03-proceso-de-mejoramiento-integral-y-continuo#overlay-context=</t>
    </r>
  </si>
  <si>
    <t>Información y comunicación</t>
  </si>
  <si>
    <t>El propósito de esta dimensión es articular todos los mecanismos par garantizar la conservación de la información de la entidad y su disponibilidad oportuna y efectiva a la ciudadanía</t>
  </si>
  <si>
    <t>Gestión documental</t>
  </si>
  <si>
    <t>El propósito de esta política es implementar los mecanismos asociados al programa de gestión documental, las tablas de retención documental, tablas de retención documental, inventarios documentales, plan institucional de archivo e implementación de la gestión documental a archivos digitales.</t>
  </si>
  <si>
    <t>Ejecutar el Plan Institucional de archivos - PINAR para la vigencia 2019.</t>
  </si>
  <si>
    <t>Profesional Gestión documental - Subdirección adminsitrativa, financiera y de CD</t>
  </si>
  <si>
    <t>Proceso Gestión documental</t>
  </si>
  <si>
    <r>
      <rPr>
        <b/>
        <sz val="11"/>
        <rFont val="Calibri"/>
      </rPr>
      <t xml:space="preserve">PRIMER TRIMESTRE: </t>
    </r>
    <r>
      <rPr>
        <sz val="11"/>
        <color rgb="FF222222"/>
        <rFont val="Calibri"/>
      </rPr>
      <t xml:space="preserve">Se realizo seguimiento a las actividades programadas en el PINAR para el primer trimestre , así: 
a) Se identificaron las fases de planeción, análisis y diseño del SGD Electrónico; b) Se identificó el programa de inspección y Mantenimiento a las instalaciones físicas (Archivo Central); c) Se recibió en enero de 2019, copia del acta emitida por el Consejo Distrital de Archivo donde se convalidan las TVD; d) Se realiza el  registro de las Series, subseries, asuntos en el RUDS del AGN.
Se adoptaron las TVD del IDEP con la resolución 018 del 19/02/2019
</t>
    </r>
    <r>
      <rPr>
        <b/>
        <sz val="11"/>
        <rFont val="Calibri"/>
      </rPr>
      <t>SEGUNDO TRIMESTRE:</t>
    </r>
    <r>
      <rPr>
        <sz val="11"/>
        <color rgb="FF222222"/>
        <rFont val="Calibri"/>
      </rPr>
      <t xml:space="preserve"> Se realizo seguimiento a las actividades programadas en el PINAR para el segundo trimestre, asi: a) Se desarrollo el programa de monitoreo y control de condiciones ambientales, saneamiento ambiental y documental; b) Se aplicaron las buenas practicas de almacenamiento de informacion; c) Ejecucion del proyecto para la implementacion de las TVD. </t>
    </r>
    <r>
      <rPr>
        <b/>
        <sz val="11"/>
        <rFont val="Calibri"/>
      </rPr>
      <t xml:space="preserve">                                                                                                                                                                                                         </t>
    </r>
  </si>
  <si>
    <r>
      <rPr>
        <b/>
        <sz val="11"/>
        <rFont val="Calibri"/>
      </rPr>
      <t xml:space="preserve">PRIMER TRIMESTRE:
</t>
    </r>
    <r>
      <rPr>
        <sz val="11"/>
        <color rgb="FF222222"/>
        <rFont val="Calibri"/>
      </rPr>
      <t xml:space="preserve">a)  cronograma PINAR: http://www.idep.edu.co/sites/default/files/PL-GD-07-02_Plan_Inst_de_Archivos_PINAR_V3.pdf
b) http://www.idep.edu.co/sites/default/files/PL-GD-07-03_Sistema_Integrado_de_Conservacion_V1.pdf
c) Acta CDA del 13/12/2018, archivo de gestión \\192.168.1.251\300_SAFyCD\IDEP2019
d) Pantallazo de trámite del RUSD, archivo de gestión \\192.168.1.251\300_SAFyCD\IDEP2019
e) Resolución 018 de 2019                                                                              </t>
    </r>
    <r>
      <rPr>
        <b/>
        <sz val="11"/>
        <rFont val="Calibri"/>
      </rPr>
      <t xml:space="preserve">SEGUNDO TRIMESTRE: </t>
    </r>
    <r>
      <rPr>
        <sz val="11"/>
        <color rgb="FF222222"/>
        <rFont val="Calibri"/>
      </rPr>
      <t>a)http://www.idep.edu.co/sites/default/files/PL-GD-07-02_Plan_Inst_de_Archivos_PINAR_V3.pdf; b) Resolucion 24 de 2019</t>
    </r>
  </si>
  <si>
    <t>Comité de Archivo</t>
  </si>
  <si>
    <t>Profesional Especializado gestión documental 222-03</t>
  </si>
  <si>
    <t>Contratista Gestión documental SAFyCD
 Contratista Gestión documental SAFyCD
 Secretaría ejecutiva Subdirección académica 425-04
 Secretaría ejecutiva Dirección Gnal 425-05
 Secretaría ejecutiva SAFyCD 425-05</t>
  </si>
  <si>
    <t>Realizar el registro y publicacion de las tablas de valoracion en la pagina web del instituto</t>
  </si>
  <si>
    <t>Profesional especializado de la subdireccion Academica</t>
  </si>
  <si>
    <r>
      <rPr>
        <b/>
        <sz val="11"/>
        <rFont val="Calibri"/>
      </rPr>
      <t xml:space="preserve">PRIMER TRIMESTRE: </t>
    </r>
    <r>
      <rPr>
        <sz val="11"/>
        <color rgb="FF222222"/>
        <rFont val="Calibri"/>
      </rPr>
      <t xml:space="preserve">Esta actividad no está programada para este trimestre.
</t>
    </r>
    <r>
      <rPr>
        <b/>
        <sz val="11"/>
        <rFont val="Calibri"/>
      </rPr>
      <t>SEGUNDO TRIMESTRE:</t>
    </r>
    <r>
      <rPr>
        <sz val="11"/>
        <color rgb="FF222222"/>
        <rFont val="Calibri"/>
      </rPr>
      <t xml:space="preserve"> Esta actividad estaba programada para el tercer trimestre. Sin embargo se logro realizar en el segundo trimestre: El 29 de abril de 2019 las series/subseries/asuntos aprobados en las Tablas de valoracion Documental del Instituto quedaron registadas en el Registro Unico de series Documentales con el numero TVD 25.
Las tablas de valoracion documental junto con sus anexos fueron publicadas en la pagfina web del instituto.</t>
    </r>
  </si>
  <si>
    <t>PRIMER TRIMESTRE: No aplica
SEGUNDO TRIMESTRE: http://www.idep.edu.co/?q=tablas-de-valoracion-documental-idep</t>
  </si>
  <si>
    <t>Acompañar el diligenciamiento del FUID en las dependencias del instituto de los archivos de gestion</t>
  </si>
  <si>
    <t xml:space="preserve">PRIMER TRIMESTRE: Esta actividad no está programada para este trimestre.
SEGUNDO TRIMESTRE: Se realizo esta actividad en cada una de las dependencias del instituto, donde se verifico la revision de los expedientes con vigencia 2019. Como resultado las dependencias ya estan implementando la aplicacion de las TRD en los archivos de gestion. </t>
  </si>
  <si>
    <r>
      <rPr>
        <b/>
        <sz val="11"/>
        <rFont val="Calibri"/>
      </rPr>
      <t xml:space="preserve">PRIMER TRIMESTRE: </t>
    </r>
    <r>
      <rPr>
        <sz val="11"/>
        <color rgb="FF222222"/>
        <rFont val="Calibri"/>
      </rPr>
      <t xml:space="preserve">No aplica
</t>
    </r>
    <r>
      <rPr>
        <b/>
        <sz val="11"/>
        <rFont val="Calibri"/>
      </rPr>
      <t xml:space="preserve">SEGUNDO TRIMESTRE: </t>
    </r>
    <r>
      <rPr>
        <sz val="11"/>
        <color rgb="FF222222"/>
        <rFont val="Calibri"/>
      </rPr>
      <t>seis (6) Archivos de gestion del instituto, se encuentran en la carpeta compartida de SAF Y CD</t>
    </r>
  </si>
  <si>
    <t>Realizar diagnostico de documentos electronicos que son susceptibles de preservar a largo plazo</t>
  </si>
  <si>
    <t>PRIMER TRIMESTRE: Esta actividad inicia en el tercer trimestre.
SEGUNDO TRIMESTRE: Esta actividad inicia en el tercer trimestre.</t>
  </si>
  <si>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No aplica</t>
    </r>
  </si>
  <si>
    <t>Obtener la aprobacion del comite institucional de gestion y desempeño  del inventario documental producto de la aplicacion de TVD. Realizar la publicacion en la pagina web y junto con el proceso de gestion ambiental realizar la eliminacion.</t>
  </si>
  <si>
    <t>PRIMER TRIMESTRE: Esta actividad no está programada para este trimestre.
SEGUNDO TRIMESTRE: Se presento en el comite  institucional de gestion y desempeño el 27 de mayo de 2019 el inventario de 267 cajas con 3237 carpetas para eliminar. el comite aprobo la eliminacion. En cuanto se apruebe el acta el inventario se publicara en la Web.</t>
  </si>
  <si>
    <r>
      <rPr>
        <b/>
        <sz val="11"/>
        <rFont val="Calibri"/>
      </rPr>
      <t xml:space="preserve">PRIMER TRIMESTRE: No aplica
SEGUNDO TRIMESTRE: </t>
    </r>
    <r>
      <rPr>
        <sz val="11"/>
        <color rgb="FF222222"/>
        <rFont val="Calibri"/>
      </rPr>
      <t>El inventario se encuentra en la carpeta compartida SAF Y CD, FT-GD-07-06_ELIMINACION_FINAL</t>
    </r>
  </si>
  <si>
    <t>Transparencia, acceso a la información pública y lucha contra la corrupción</t>
  </si>
  <si>
    <t xml:space="preserve">El propósito de esta política es implementar los mecanismos asociados al Registro de Activos de Información, Índice de Información Clasificada y Reservada, Esquema de Publicación y Programa de Gestión Documental, caracterización de usuarios y partes interesadas, atención a PQRS y en general estándares de transparencia y acceso a la información. </t>
  </si>
  <si>
    <t>Realizar el seguimiento al Plan anticorrupción y atención al ciudadano - Componente 5 Transparencia y acceso a la información pública</t>
  </si>
  <si>
    <t xml:space="preserve">Profesional especializado Planeación - Oficina Asesora de Planeación </t>
  </si>
  <si>
    <t xml:space="preserve">PRIMER TRIMESTRE: Esta actividad no está programada para este trimestre.
SEGUNDO TRIMESTRE: Se realiza el primer seguimiento al PAAC  con corte al 30 abril de 2019 al componente C5 Mecanismos para la transparencia y acceso a la informacion , el cual cuenta  con  13 acciones formuladas, 5 cumplidas  y 8 en ejecución, es decir tiene un avance del 38,46% a la fecha del seguimiento.  Este se encuentra publicado en la pagina web  del IDEP. </t>
  </si>
  <si>
    <r>
      <rPr>
        <b/>
        <sz val="11"/>
        <rFont val="Calibri"/>
      </rPr>
      <t>PRIMER TRIMESTRE:</t>
    </r>
    <r>
      <rPr>
        <sz val="11"/>
        <color rgb="FF222222"/>
        <rFont val="Calibri"/>
      </rPr>
      <t xml:space="preserve"> No aplica</t>
    </r>
  </si>
  <si>
    <t>Asesor Dirección 105-02</t>
  </si>
  <si>
    <t>Ingeniero Contratista (Webmaster@idep.edu.co)
 Profesional Especializado gestión documental 222-03
 Contratista OAP (gestión.planeacion@idep.educ.co)</t>
  </si>
  <si>
    <t>Elaborar el catálogo de datos abiertos.</t>
  </si>
  <si>
    <r>
      <rPr>
        <b/>
        <sz val="11"/>
        <rFont val="Calibri"/>
      </rPr>
      <t xml:space="preserve">PRIMER TRIMESTRE: </t>
    </r>
    <r>
      <rPr>
        <sz val="11"/>
        <color rgb="FF222222"/>
        <rFont val="Calibri"/>
      </rPr>
      <t>Se elaboró el catálogo de datos abietos, el cual fue divulgado a través de la cuenta institucional de Twitter el 18 de marzo de 2019.</t>
    </r>
  </si>
  <si>
    <r>
      <rPr>
        <b/>
        <sz val="11"/>
        <rFont val="Calibri"/>
      </rPr>
      <t>PRIMER TRIMESTRE:</t>
    </r>
    <r>
      <rPr>
        <sz val="11"/>
        <color rgb="FF222222"/>
        <rFont val="Calibri"/>
      </rPr>
      <t xml:space="preserve"> El catálogo puede ser consultado en el siguiente enlace:  https://twitter.com/idepbogotadc/status/1107642910428839937</t>
    </r>
  </si>
  <si>
    <t>Incluir en datos abiertos los datos de experiencias pedagógicas georreferenciadas.</t>
  </si>
  <si>
    <t>PRIMER TRIMESTRE: Se publicaron las experiencias pedagógicas georreferenciadas en Datos Abietos Bogotá.</t>
  </si>
  <si>
    <t>http://datosabiertos.bogota.gov.co/dataset/experiencias-pedagogicas-idep-2017-2018</t>
  </si>
  <si>
    <t>Actualizar la caracterización los grupos de interés internos y externos. Grupos étnicos.</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</si>
  <si>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El Asesor de la Dirección General elaboró el documento de Caracterización de grupos de interés - Grupos étnicos en el territorio. Este documento se encuentra en revisión por parte de la Oficina Asesora de Planeación  - OAP y será integrado con el Documento de Caracterización de Usuarios del proceso de Atención al Ciudadano.</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</si>
  <si>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Correo electrónico enviado a la OAP con el documento Caracterización de grupos de interés  - grupos étinicos en el territorio, el día 28 de junio de 2019 por parte del Asesor de la Dirección General (Miguel Bernal). Una vez se encuentre integrado al DOC-AC-10-01 Documento Caracterización de Usuarios, podrá ser consultado en el siguiente enlace: http://www.idep.edu.co/sites/default/files/DOC-AC-10-01_Documento_Caracterizacion_Usuarios_V1.pdf</t>
    </r>
  </si>
  <si>
    <t>Realizar la transmisión en vivo de la Rendición de Cuentas.</t>
  </si>
  <si>
    <t xml:space="preserve">Contratista Gestión Tecnológica - Oficina Asesora de Planeación </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</si>
  <si>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Esta actividad se encontraba programada para el tercer trimestre de la vigencia, sin embargo, teniendo en cuenta el cronograma de Rendición de Cuentas aprobado en el Comité Institucional de Gestión y Desempeño del 26 de junio de 2019,  se reprograma para el último trimestre.</t>
    </r>
  </si>
  <si>
    <r>
      <rPr>
        <b/>
        <sz val="11"/>
        <rFont val="Calibri"/>
      </rPr>
      <t>PRIMER TRIMESTRE:</t>
    </r>
    <r>
      <rPr>
        <sz val="11"/>
        <color rgb="FF222222"/>
        <rFont val="Calibri"/>
      </rPr>
      <t xml:space="preserve"> No aplica
</t>
    </r>
    <r>
      <rPr>
        <b/>
        <sz val="11"/>
        <rFont val="Calibri"/>
      </rPr>
      <t>SEGUNDO TRIMESTRE:</t>
    </r>
    <r>
      <rPr>
        <sz val="11"/>
        <color rgb="FF222222"/>
        <rFont val="Calibri"/>
      </rPr>
      <t xml:space="preserve"> No aplica</t>
    </r>
  </si>
  <si>
    <t>Incluir el calendario de actividades en la sección de Transparencia de la página Web Institucional.</t>
  </si>
  <si>
    <t>PRIMER TRIMESTRE:  Esta actividad no está programada para este trimestre.
SEGUNDO TRIMESTRE: Se incluyó el calendario de actividades del Instituto en la Página Web Institucional, en la sección de Transparencia y Acceso a la Información Pública.</t>
  </si>
  <si>
    <t>SEGUNDO TRIMESTRE: Numeral 2.4. Calendario de Actividades IDEP de la sección de Transparencia:  http://www.idep.edu.co/?q=content/transparencia-y-acceso-la-informaci%C3%B3n-p%C3%BAblica-idep</t>
  </si>
  <si>
    <t>Incluir información sobre grupos étnicos en el territorio en la sección de Transparencia de la página Web Institucional.</t>
  </si>
  <si>
    <r>
      <rPr>
        <b/>
        <sz val="11"/>
        <rFont val="Calibri"/>
      </rPr>
      <t xml:space="preserve">PRIMER TRIMESTRE:  </t>
    </r>
    <r>
      <rPr>
        <sz val="11"/>
        <color rgb="FF222222"/>
        <rFont val="Calibri"/>
      </rPr>
      <t xml:space="preserve">Esta actividad no está programada para este trimestre.
</t>
    </r>
    <r>
      <rPr>
        <b/>
        <sz val="11"/>
        <rFont val="Calibri"/>
      </rPr>
      <t>SEGUNDO TRIMESTRE</t>
    </r>
    <r>
      <rPr>
        <sz val="11"/>
        <color rgb="FF222222"/>
        <rFont val="Calibri"/>
      </rPr>
      <t>:  Esta actividad no está programada para este trimestre.</t>
    </r>
  </si>
  <si>
    <r>
      <rPr>
        <b/>
        <sz val="11"/>
        <rFont val="Calibri"/>
      </rPr>
      <t xml:space="preserve">SEGUNDO TRIMESTRE: </t>
    </r>
    <r>
      <rPr>
        <sz val="11"/>
        <color rgb="FF222222"/>
        <rFont val="Calibri"/>
      </rPr>
      <t>No aplica</t>
    </r>
  </si>
  <si>
    <t>Incluir respuestas de la entidad a las solicitudes de información en la sección de Transparencia de la página Web Institucional.</t>
  </si>
  <si>
    <r>
      <rPr>
        <b/>
        <sz val="11"/>
        <rFont val="Calibri"/>
      </rPr>
      <t xml:space="preserve">PRIMER TRIMESTRE: </t>
    </r>
    <r>
      <rPr>
        <sz val="11"/>
        <color rgb="FF222222"/>
        <rFont val="Calibri"/>
      </rPr>
      <t xml:space="preserve"> Esta actividad no está programada para este trimestre.
</t>
    </r>
    <r>
      <rPr>
        <b/>
        <sz val="11"/>
        <rFont val="Calibri"/>
      </rPr>
      <t>SEGUNDO TRIMESTRE</t>
    </r>
    <r>
      <rPr>
        <sz val="11"/>
        <color rgb="FF222222"/>
        <rFont val="Calibri"/>
      </rPr>
      <t>:  Esta actividad no está programada para este trimestre.</t>
    </r>
  </si>
  <si>
    <r>
      <rPr>
        <b/>
        <sz val="11"/>
        <rFont val="Calibri"/>
      </rPr>
      <t xml:space="preserve">SEGUNDO TRIMESTRE: </t>
    </r>
    <r>
      <rPr>
        <sz val="11"/>
        <color rgb="FF222222"/>
        <rFont val="Calibri"/>
      </rPr>
      <t>No aplica</t>
    </r>
  </si>
  <si>
    <t>Realizar un diagnóstico y plan de mejoramiento del portal web.</t>
  </si>
  <si>
    <r>
      <rPr>
        <b/>
        <sz val="11"/>
        <rFont val="Calibri"/>
      </rPr>
      <t>PRIMER TRIMESTRE</t>
    </r>
    <r>
      <rPr>
        <sz val="11"/>
        <color rgb="FF222222"/>
        <rFont val="Calibri"/>
      </rPr>
      <t xml:space="preserve">:  Esta actividad no está programada para este trimestre.
</t>
    </r>
    <r>
      <rPr>
        <b/>
        <sz val="11"/>
        <rFont val="Calibri"/>
      </rPr>
      <t xml:space="preserve">SEGUNDO TRIMESTRE: </t>
    </r>
    <r>
      <rPr>
        <sz val="11"/>
        <color rgb="FF222222"/>
        <rFont val="Calibri"/>
      </rPr>
      <t>Se elaboró el documento de diagnóstico y plan de mejora del portal web.</t>
    </r>
  </si>
  <si>
    <r>
      <rPr>
        <b/>
        <sz val="11"/>
        <rFont val="Calibri"/>
      </rPr>
      <t>PRIMER TRIMESTRE:</t>
    </r>
    <r>
      <rPr>
        <sz val="11"/>
        <color rgb="FF222222"/>
        <rFont val="Calibri"/>
      </rPr>
      <t xml:space="preserve"> No aplica
</t>
    </r>
    <r>
      <rPr>
        <b/>
        <sz val="11"/>
        <rFont val="Calibri"/>
      </rPr>
      <t xml:space="preserve">SEGUNDO TRIMESTRE: </t>
    </r>
    <r>
      <rPr>
        <sz val="11"/>
        <color rgb="FF222222"/>
        <rFont val="Calibri"/>
      </rPr>
      <t>El documento puede ser consultado en el expediente contractual No. 012 de 2019.</t>
    </r>
  </si>
  <si>
    <t xml:space="preserve">Gestión del conocimiento y la innovación </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</si>
  <si>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</si>
  <si>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El propósito de esta política es implementar los mecanismos asociados a la conservación de la memoria institucional y el adecuado aprovechamiento del conocimiento del talento humano. Asi mismo busca generar mecanismos innovadores que permitan mejorar la gestión interna y externa de la entidad.</t>
  </si>
  <si>
    <t>Formular en un documento la estrategia de gestión del conocimiento del  IDEP para la vigencia 2019
P300 a la P323</t>
  </si>
  <si>
    <r>
      <rPr>
        <b/>
        <sz val="11"/>
        <rFont val="Calibri"/>
      </rPr>
      <t>PRIMER TRIMESTRE:</t>
    </r>
    <r>
      <rPr>
        <sz val="11"/>
        <color rgb="FF222222"/>
        <rFont val="Calibri"/>
      </rPr>
      <t xml:space="preserve"> Esta actividad se encuentra programada para el tercer  trimestre de la vigencia 2019
</t>
    </r>
    <r>
      <rPr>
        <b/>
        <sz val="11"/>
        <rFont val="Calibri"/>
      </rPr>
      <t>SEGUNDO TRIMESTRE:</t>
    </r>
    <r>
      <rPr>
        <sz val="11"/>
        <color rgb="FF222222"/>
        <rFont val="Calibri"/>
      </rPr>
      <t xml:space="preserve"> Esta actividad se encuentra programada para el tercer  trimestre de la vigencia 2019</t>
    </r>
  </si>
  <si>
    <r>
      <rPr>
        <b/>
        <sz val="11"/>
        <rFont val="Calibri"/>
      </rPr>
      <t xml:space="preserve">PRIMER TRIMESTRE: </t>
    </r>
    <r>
      <rPr>
        <sz val="11"/>
        <color rgb="FF222222"/>
        <rFont val="Calibri"/>
      </rPr>
      <t xml:space="preserve">No aplica 
</t>
    </r>
    <r>
      <rPr>
        <b/>
        <sz val="11"/>
        <rFont val="Calibri"/>
      </rPr>
      <t xml:space="preserve">SEGUNDO TRIMESTRE: </t>
    </r>
    <r>
      <rPr>
        <sz val="11"/>
        <color rgb="FF222222"/>
        <rFont val="Calibri"/>
      </rPr>
      <t>No aplica</t>
    </r>
  </si>
  <si>
    <t>Profesional especializado Talento humano 222-03
 Profesional especializado Talento humano 222-03
 Profesional Especializado gestión documental 222-03
 Profesional Especializado Subdirección académica 219-01
 Profesional Especializado Subdirección académica 219-01
 Profesional Especializado Subdirección académica 222-05
 Profesional Especializado Subdirección académica 222-06
 Jefe Oficina Asesora de Planeación
 Ingeniero Contratista (sistemas@idep.edu.co)
 Ingeniero Contratista (Webmaster@idep.edu.co)
 Contratista OAP (gestión.planeacion@idep.educ.co)
 Técnico operativo Sistemas 314-02
 Tesorero(a) general</t>
  </si>
  <si>
    <t xml:space="preserve">Sistematización del conocimiento a través de la elaboración de los siguientes documentos: Documento que dé cuenta del uso de la herramienta tecnológica que permite identificar plagio, manual para la administración del Dominio Windows directorio activo y DNS del IDEP,  el manual del soporte de primer nivel y administración para la Hiperconvergencia, donde se encuentran alojados los servicios misionales, tales como la página web, micrositios, KOHA y DSPACE, el manual para administración de usuarios que se vinculan a los sistemas de información o servicios tecnológicos del IDEP (Dominio, correo electrónico, sistemas de información, biométrico) y determinar la herramienta para controlar el acceso. </t>
  </si>
  <si>
    <t xml:space="preserve">Subdirectora Académica - Jefe Oficina Asesora de Planeacion  - Contratista Oficina Asesora de Planeacion </t>
  </si>
  <si>
    <r>
      <rPr>
        <b/>
        <sz val="11"/>
        <rFont val="Calibri"/>
      </rPr>
      <t>PRIMER TRIMESTRE:</t>
    </r>
    <r>
      <rPr>
        <sz val="11"/>
        <color rgb="FF222222"/>
        <rFont val="Calibri"/>
      </rPr>
      <t xml:space="preserve"> Esta actividad se encuentra programada para el segundo trimestre de la vigencia, por lo anterior a la fecha no se ha ejecutado. 
</t>
    </r>
    <r>
      <rPr>
        <b/>
        <sz val="11"/>
        <rFont val="Calibri"/>
      </rPr>
      <t>SEGUNDO TRIMESTRE:</t>
    </r>
    <r>
      <rPr>
        <sz val="11"/>
        <color rgb="FF222222"/>
        <rFont val="Calibri"/>
      </rPr>
      <t xml:space="preserve"> Durante este periodo de tiempo se realiza la sistematización del conocimiento a través de la elaboración de los siguientes documentos: MN-IDP- 04-04 Manual técnico del uso de la herramienta tecnológica que permite identificar plagio, tiene fecha de publicación del 13/06/2019 en el Aula Maloca SIG en el proceso de Investigación y desarrollo pedagógico. Manual para la administración del Dominio Windows directorio activo y DNS del IDEP se encuentra publicado en el Aula Maloca SIG en el proceso de Gestión tecnológica Manual del soporte de primer nivel y administración para la Hiperconvergencia se encuentra publicado en el Aula Maloca SIG en el proceso de Gestión tecnológica Manual para administración de usuarios que se vinculan a los sistemas de información o servicios tecnológicos del IDEP se encuentra publicado en el Aula Maloca SIG en el proceso de Gestión tecnológica</t>
    </r>
  </si>
  <si>
    <r>
      <rPr>
        <b/>
        <sz val="11"/>
        <rFont val="Calibri"/>
      </rPr>
      <t>PRIMER TRIMESTRE :</t>
    </r>
    <r>
      <rPr>
        <sz val="11"/>
        <color rgb="FF222222"/>
        <rFont val="Calibri"/>
      </rPr>
      <t xml:space="preserve"> No aplica 
</t>
    </r>
    <r>
      <rPr>
        <b/>
        <sz val="11"/>
        <rFont val="Calibri"/>
      </rPr>
      <t>SEGUNDO TRIMESTRE:</t>
    </r>
    <r>
      <rPr>
        <sz val="11"/>
        <color rgb="FF222222"/>
        <rFont val="Calibri"/>
      </rPr>
      <t xml:space="preserve"> Los documentos se encuentran en: 
MN-IDP- 04-04 Manual técnico del uso de la herramienta tecnológica que permite identificar plagio, reposa en el proceso de Investigación y desarrollo pedagógico en : http://www.idep.edu.co/?q=content/idp-04-proceso-de-investigaci%C3%B3n-y-desarrollo-pedag%C3%B3gico 
Los otros documentos se encuentran en el proceso de Gestión Tecnologica en el siguiente link: http://www.idep.edu.co/?q=content/gt-12-proceso-de-gesti%C3%B3n-tecnol%C3%B3gica#overlay-context= 
MN-GT-12-05 Manual para la administración del Dominio Windows directorio activo y DNS del IDEP 
MN-GT-12-03 Manual del soporte de primer nivel y administración para la Hiperconvergencia 
MN-GT-12-04 Manual para administración de usuarios que se vinculan a los sistemas de información o servicios tecnológicos del IDEP</t>
    </r>
  </si>
  <si>
    <t>Formular los siguientes documentos para la sistematización del conocimiento:  Manual del soporte de primer nivel y administración Firewall, el manual del soporte de primer nivel y administración Antivirus, el manual para la administración de la red LAN del IDEP, que incluya las políticas de seguridad y el manual técnico para la administración y el uso del servicio tecnológico de que dispone el IDEP para la remisión masiva de correos electrónicos en el marco de la estrategia de comunicación, socialización y divulgación del proyecto de inversión 1079</t>
  </si>
  <si>
    <r>
      <rPr>
        <b/>
        <sz val="11"/>
        <rFont val="Calibri"/>
      </rPr>
      <t xml:space="preserve">PRIMER TRIMESTRE: </t>
    </r>
    <r>
      <rPr>
        <sz val="11"/>
        <color rgb="FF222222"/>
        <rFont val="Calibri"/>
      </rPr>
      <t xml:space="preserve">Esta actividad se encuentra programada para el segundo trimestre de la vigencia, por lo anterior a la fecha no se ha ejecutado.
</t>
    </r>
    <r>
      <rPr>
        <b/>
        <sz val="11"/>
        <rFont val="Calibri"/>
      </rPr>
      <t xml:space="preserve">SEGUNDO TRIMESTRE: </t>
    </r>
    <r>
      <rPr>
        <sz val="11"/>
        <color rgb="FF222222"/>
        <rFont val="Calibri"/>
      </rPr>
      <t>Para este trimestre se realizó la formulación de los siguientes documentos para la sistematización del conocimiento: 
 Manual del soporte de primer nivel y administración Firewall se encuentra publicado en el Aula Maloca SIG en el proceso de Gestión tecnológica 
 Manual del soporte de primer nivel y administración Antivirus se encuentra publicado en el Aula Maloca SIG en el proceso de Gestión tecnológica 
 Manual para la administración de la red LAN del IDEP se encuentra en proceso de aprobación para la publicación en el Aula Maloca SIG en el proceso de Gestión tecnológica por la Oficina Asesora de Planeación.
 Manual técnico para la administración y el uso del servicio tecnológico de que dispone el IDEP para la remisión masiva de correos electrónicos se encuentra publicado en el Aula Maloca SIG en el proceso de Divulgación y comunicación con fecha de publicación de 28/06/2019</t>
    </r>
  </si>
  <si>
    <r>
      <rPr>
        <b/>
        <sz val="11"/>
        <rFont val="Calibri"/>
      </rPr>
      <t>PRIMER TRIMESTRE :</t>
    </r>
    <r>
      <rPr>
        <sz val="11"/>
        <color rgb="FF222222"/>
        <rFont val="Calibri"/>
      </rPr>
      <t xml:space="preserve"> No aplica
</t>
    </r>
    <r>
      <rPr>
        <b/>
        <sz val="11"/>
        <rFont val="Calibri"/>
      </rPr>
      <t>SEGUNDO TRIMESTRE:</t>
    </r>
    <r>
      <rPr>
        <sz val="11"/>
        <color rgb="FF222222"/>
        <rFont val="Calibri"/>
      </rPr>
      <t xml:space="preserve"> Los documentos se encuentran en el proceso de Gestión Tecnológica en el siguiente link: http://www.idep.edu.co/?q=content/gt-12-proceso-de-gesti%C3%B3n-tecnol%C3%B3gica#overlay-context= 
MN-GT-12-02 Manual del soporte de primer nivel y administración Firewall se encuentra publicado en el Aula Maloca SIG en el proceso de Gestión tecnológica
MN-GT-12-01 Manual del soporte de primer nivel y administración Antivirus se encuentra publicado en el Aula Maloca SIG en el proceso de Gestión tecnológica Manual para la administración de la red LAN del IDEP se encuentra en proceso de aprobación para la publicación por la Oficina Asesora de planeación, el documento reposa en el expediente contractual 045-2019 
MN-DIC-01-04 Manual técnico para la administración y el uso del servicio tecnológico del IDEP para la remisión masiva de correos electrónicos se encuentra publicado en el Aula Maloca SIG en el proceso de Divulgación y comunicación en el siguiente link: http://www.idep.edu.co/?q=content/dic-01-proceso-de-divulgaci%C3%B3n-y-comunicaci%C3%B3n#overlay-context=</t>
    </r>
  </si>
  <si>
    <t>Construir los siguientes documentos para la sistematización del conocimiento: Manual para la gestión de backup del IDEP, que incluye las políticas para realizar el backup de la base de datos, servidores, sistemas de información, página web y micrositios, dominio, firewall, biométrico, antivirus y carpetas institucionales y el procedimiento para realizar las pruebas de recuperación , el manual para la gestión del servicio tecnológico misional KOHA, el manual para la gestión del servicio tecnológico misional Open Journal System y el manual para la administración y soporte de primer nivel del Sistema de Información HUMANO.</t>
  </si>
  <si>
    <r>
      <rPr>
        <b/>
        <sz val="11"/>
        <rFont val="Calibri"/>
      </rPr>
      <t>PRIMER TRIMESTRE:</t>
    </r>
    <r>
      <rPr>
        <sz val="11"/>
        <color rgb="FF222222"/>
        <rFont val="Calibri"/>
      </rPr>
      <t xml:space="preserve"> Esta actividad se encuentra programada para el tercer  trimestre de la vigencia 2019
</t>
    </r>
    <r>
      <rPr>
        <b/>
        <sz val="11"/>
        <rFont val="Calibri"/>
      </rPr>
      <t>SEGUNDO TRIMESTRE:</t>
    </r>
    <r>
      <rPr>
        <sz val="11"/>
        <color rgb="FF222222"/>
        <rFont val="Calibri"/>
      </rPr>
      <t xml:space="preserve"> Esta actividad se encuentra programada para el tercer  trimestre de la vigencia 2019</t>
    </r>
  </si>
  <si>
    <r>
      <rPr>
        <b/>
        <sz val="11"/>
        <rFont val="Calibri"/>
      </rPr>
      <t xml:space="preserve">PRIMER TRIMESTRE: </t>
    </r>
    <r>
      <rPr>
        <sz val="11"/>
        <color rgb="FF222222"/>
        <rFont val="Calibri"/>
      </rPr>
      <t xml:space="preserve">No aplica 
</t>
    </r>
    <r>
      <rPr>
        <b/>
        <sz val="11"/>
        <rFont val="Calibri"/>
      </rPr>
      <t xml:space="preserve">SEGUNDO TRIMESTRE: </t>
    </r>
    <r>
      <rPr>
        <sz val="11"/>
        <color rgb="FF222222"/>
        <rFont val="Calibri"/>
      </rPr>
      <t>No aplica</t>
    </r>
  </si>
  <si>
    <t>Elaborar  los siguientes documentos para la sistematización del conocimiento: Manual para la administración y soporte de primer nivel del sistema de información que soporta la gestión administrativa y financiera del IDEP, el manual para la gestión del servicio tecnológico misional DSPACE y  el manual para la gestión y administración de los servidores físicos y virtuales del IDEP.</t>
  </si>
  <si>
    <r>
      <rPr>
        <b/>
        <sz val="11"/>
        <rFont val="Calibri"/>
      </rPr>
      <t>PRIMER TRIMESTRE:</t>
    </r>
    <r>
      <rPr>
        <sz val="11"/>
        <color rgb="FF222222"/>
        <rFont val="Calibri"/>
      </rPr>
      <t xml:space="preserve"> Esta actividad se encuentra programada para el cuarto  trimestre de la vigencia 2019
</t>
    </r>
    <r>
      <rPr>
        <b/>
        <sz val="11"/>
        <rFont val="Calibri"/>
      </rPr>
      <t xml:space="preserve">
SEGUNDO TRIMESTRE:</t>
    </r>
    <r>
      <rPr>
        <sz val="11"/>
        <color rgb="FF222222"/>
        <rFont val="Calibri"/>
      </rPr>
      <t xml:space="preserve"> Esta actividad se encuentra programada para el cuarto  trimestre de la vigencia 2019</t>
    </r>
  </si>
  <si>
    <r>
      <rPr>
        <b/>
        <sz val="11"/>
        <rFont val="Calibri"/>
      </rPr>
      <t xml:space="preserve">PRIMER TRIMESTRE: </t>
    </r>
    <r>
      <rPr>
        <sz val="11"/>
        <color rgb="FF222222"/>
        <rFont val="Calibri"/>
      </rPr>
      <t xml:space="preserve">No aplica 
</t>
    </r>
    <r>
      <rPr>
        <b/>
        <sz val="11"/>
        <rFont val="Calibri"/>
      </rPr>
      <t xml:space="preserve">SEGUNDO TRIMESTRE: </t>
    </r>
    <r>
      <rPr>
        <sz val="11"/>
        <color rgb="FF222222"/>
        <rFont val="Calibri"/>
      </rPr>
      <t>No aplica</t>
    </r>
  </si>
  <si>
    <t>Control interno</t>
  </si>
  <si>
    <t>El propósito de esta dimensión es evaluar y hacer seguimiento a la gestión de la entidad en general, buscando opciones de mejora que se traduzcan en una optimización de la gestión y en un mejor servicio a la ciudadanía</t>
  </si>
  <si>
    <t>El propósito de esta política es evaluar y hacer seguimiento a mecanismos de gestión y control tales como la administración del riesgo, indicadores, así como generar informes de evaluación y evaluación de las auditorias internas, con el objetivo de una toma de desiciones acertada.</t>
  </si>
  <si>
    <t>Ejecutar el Plan Anual de auditorias
P237 P330 P331</t>
  </si>
  <si>
    <t>Oficina de Control Interno</t>
  </si>
  <si>
    <t>Proceso Evaluación y control 
Comité directivo</t>
  </si>
  <si>
    <r>
      <rPr>
        <b/>
        <sz val="11"/>
        <rFont val="Calibri"/>
      </rPr>
      <t xml:space="preserve">PRIMER TRIMESTRE: </t>
    </r>
    <r>
      <rPr>
        <sz val="11"/>
        <color rgb="FF222222"/>
        <rFont val="Calibri"/>
      </rPr>
      <t xml:space="preserve">Para el periodo evaluado se estableció en el PAA de auditoria la elaboración de 24 informes de seguimiento, evaluación y reportes los cuales se ejecutaron a cabalidad; adicionalmente se realizó el informe del Indice de Transparencia.   El detalle de los informes realizados se relacionan en el análisis de indicadores. 
</t>
    </r>
    <r>
      <rPr>
        <b/>
        <sz val="11"/>
        <rFont val="Calibri"/>
      </rPr>
      <t xml:space="preserve">SEGUNDO TRIMESTRE:  </t>
    </r>
    <r>
      <rPr>
        <sz val="11"/>
        <color rgb="FF222222"/>
        <rFont val="Calibri"/>
      </rPr>
      <t>De acuerdo a lo programado para el segundo trimestre en el PAA se elaboró un total de dieciocho (18) informes de seguimiento, evaluación y auditoria de 19 programados. Se aprobó en CIGD del 26/06/2019 la reprogramación de la Auditoria del proceso Dirección y planeación, po lo que se ajustó la programación de esta actividad.  El detalle de los informes realizados se relaciona en el análisis de indicadores.</t>
    </r>
  </si>
  <si>
    <r>
      <rPr>
        <b/>
        <sz val="11"/>
        <rFont val="Calibri"/>
      </rPr>
      <t xml:space="preserve">PRIMER TRIMESTRE:  </t>
    </r>
    <r>
      <rPr>
        <sz val="11"/>
        <color rgb="FF222222"/>
        <rFont val="Calibri"/>
      </rPr>
      <t xml:space="preserve">Informes radicados y publicados en la página web del Instituto, actas de comités, reporte de información en SIVICOF, correo electrónico. 
</t>
    </r>
    <r>
      <rPr>
        <b/>
        <sz val="11"/>
        <rFont val="Calibri"/>
      </rPr>
      <t xml:space="preserve">SEGUNDO TRIMESTRE:  </t>
    </r>
    <r>
      <rPr>
        <sz val="11"/>
        <color rgb="FF222222"/>
        <rFont val="Calibri"/>
      </rPr>
      <t>Informes radicados y publicados en la página web del Instituto, actas de comités, reporte de información en SIVICOF, correo electrónico. Acta No. 8 del CIGD del 26/06/2019</t>
    </r>
  </si>
  <si>
    <t>Comité Institucional de Control Interno</t>
  </si>
  <si>
    <t>Jefe Oficina Control Interno 
 Técnico operativo OCI 314-01
 Contratista MIPG-OAP</t>
  </si>
  <si>
    <t>PROMEDIOS</t>
  </si>
  <si>
    <t>19.89%</t>
  </si>
  <si>
    <t>19.75%</t>
  </si>
  <si>
    <t xml:space="preserve">TOTAL AVANCE </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</si>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</sst>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rgb="FF222222"/>
      <name val="Calibri"/>
    </font>
    <font>
      <b/>
      <sz val="10"/>
      <color rgb="FF222222"/>
      <name val="Calibri"/>
    </font>
    <font>
      <sz val="10"/>
      <color rgb="FF222222"/>
      <name val="Calibri"/>
    </font>
    <font>
      <b/>
      <sz val="10"/>
      <name val="Calibri"/>
    </font>
    <font>
      <sz val="10"/>
      <name val="Calibri"/>
    </font>
    <font>
      <sz val="11"/>
      <name val="Calibri"/>
    </font>
    <font>
      <b/>
      <sz val="10"/>
      <color rgb="FF000000"/>
      <name val="Calibri"/>
    </font>
    <font>
      <sz val="10"/>
      <color rgb="FF000000"/>
      <name val="Calibri"/>
    </font>
    <font>
      <sz val="10"/>
      <color rgb="FFFF0000"/>
      <name val="Calibri"/>
    </font>
    <font>
      <b/>
      <sz val="10"/>
      <color rgb="FFFF0000"/>
      <name val="Calibri"/>
    </font>
    <font>
      <u/>
      <sz val="10"/>
      <color rgb="FF0000FF"/>
      <name val="Calibri"/>
    </font>
    <font>
      <b/>
      <sz val="11"/>
      <name val="Calibri"/>
    </font>
    <font>
      <sz val="11"/>
      <color rgb="FF000000"/>
      <name val="Calibri"/>
    </font>
  </fonts>
  <fills count="7">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rgb="FFFFFFFF"/>
        <bgColor rgb="FFFFFFFF"/>
      </patternFill>
    </fill>
    <fill>
      <patternFill patternType="solid">
        <fgColor rgb="FFF3F3F3"/>
        <bgColor rgb="FFF3F3F3"/>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s>
  <cellStyleXfs count="1">
    <xf numFmtId="0" fontId="0" fillId="0" borderId="0"/>
  </cellStyleXfs>
  <cellXfs count="157">
    <xf numFmtId="0" fontId="0" fillId="0" borderId="0" xfId="0" applyFont="1" applyAlignment="1"/>
    <xf numFmtId="0" fontId="1" fillId="0" borderId="0" xfId="0" applyFont="1" applyAlignment="1">
      <alignment horizontal="center" vertical="center" wrapText="1"/>
    </xf>
    <xf numFmtId="0" fontId="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3"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left" vertical="center" wrapText="1"/>
    </xf>
    <xf numFmtId="0" fontId="7" fillId="0" borderId="6" xfId="0" applyFont="1" applyBorder="1" applyAlignment="1">
      <alignment horizontal="center" vertical="center" wrapText="1"/>
    </xf>
    <xf numFmtId="9" fontId="7" fillId="0" borderId="6" xfId="0" applyNumberFormat="1" applyFont="1" applyBorder="1" applyAlignment="1">
      <alignment horizontal="center" vertical="center" wrapText="1"/>
    </xf>
    <xf numFmtId="9" fontId="7" fillId="0" borderId="6" xfId="0" applyNumberFormat="1" applyFont="1" applyBorder="1" applyAlignment="1">
      <alignment horizontal="left" vertical="center" wrapText="1"/>
    </xf>
    <xf numFmtId="9" fontId="7" fillId="0" borderId="6" xfId="0" applyNumberFormat="1" applyFont="1" applyBorder="1" applyAlignment="1">
      <alignment horizontal="center" vertical="center" wrapText="1"/>
    </xf>
    <xf numFmtId="0" fontId="6" fillId="0" borderId="6"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wrapText="1"/>
    </xf>
    <xf numFmtId="9" fontId="4" fillId="0" borderId="6" xfId="0" applyNumberFormat="1" applyFont="1" applyBorder="1" applyAlignment="1">
      <alignment horizontal="center" vertical="center" wrapText="1"/>
    </xf>
    <xf numFmtId="9" fontId="4" fillId="0" borderId="6" xfId="0" applyNumberFormat="1" applyFont="1" applyBorder="1" applyAlignment="1">
      <alignment horizontal="left" vertical="center" wrapText="1"/>
    </xf>
    <xf numFmtId="9" fontId="4" fillId="0" borderId="6" xfId="0" applyNumberFormat="1"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7" fillId="5" borderId="6" xfId="0" applyFont="1" applyFill="1" applyBorder="1" applyAlignment="1">
      <alignment horizontal="left" vertical="center" wrapText="1"/>
    </xf>
    <xf numFmtId="0" fontId="7" fillId="5" borderId="6" xfId="0" applyFont="1" applyFill="1" applyBorder="1" applyAlignment="1">
      <alignment horizontal="center" vertical="center" wrapText="1"/>
    </xf>
    <xf numFmtId="9" fontId="7" fillId="5" borderId="6" xfId="0" applyNumberFormat="1" applyFont="1" applyFill="1" applyBorder="1" applyAlignment="1">
      <alignment horizontal="center" vertical="center" wrapText="1"/>
    </xf>
    <xf numFmtId="9" fontId="7" fillId="5" borderId="6" xfId="0" applyNumberFormat="1" applyFont="1" applyFill="1" applyBorder="1" applyAlignment="1">
      <alignment horizontal="left" vertical="center" wrapText="1"/>
    </xf>
    <xf numFmtId="9" fontId="7" fillId="5" borderId="6" xfId="0" applyNumberFormat="1" applyFont="1" applyFill="1" applyBorder="1" applyAlignment="1">
      <alignment horizontal="center" vertical="center" wrapText="1"/>
    </xf>
    <xf numFmtId="0" fontId="6" fillId="5" borderId="6" xfId="0" applyFont="1" applyFill="1" applyBorder="1" applyAlignment="1">
      <alignment horizontal="left" vertical="center" wrapText="1"/>
    </xf>
    <xf numFmtId="0" fontId="7" fillId="5" borderId="0" xfId="0" applyFont="1" applyFill="1" applyAlignment="1">
      <alignment horizontal="left" vertical="center"/>
    </xf>
    <xf numFmtId="9" fontId="4" fillId="5" borderId="6" xfId="0" applyNumberFormat="1" applyFont="1" applyFill="1" applyBorder="1" applyAlignment="1">
      <alignment horizontal="left" vertical="center" wrapText="1"/>
    </xf>
    <xf numFmtId="0" fontId="4" fillId="5" borderId="6" xfId="0" applyFont="1" applyFill="1" applyBorder="1" applyAlignment="1">
      <alignment horizontal="left" vertical="center" wrapText="1"/>
    </xf>
    <xf numFmtId="0" fontId="3" fillId="5" borderId="6" xfId="0" applyFont="1" applyFill="1" applyBorder="1" applyAlignment="1">
      <alignment horizontal="left" vertical="center" wrapText="1"/>
    </xf>
    <xf numFmtId="0" fontId="4" fillId="5" borderId="6" xfId="0" applyFont="1" applyFill="1" applyBorder="1" applyAlignment="1">
      <alignment horizontal="center" vertical="center" wrapText="1"/>
    </xf>
    <xf numFmtId="0" fontId="4" fillId="5" borderId="0" xfId="0" applyFont="1" applyFill="1" applyAlignment="1">
      <alignment horizontal="left" vertical="center"/>
    </xf>
    <xf numFmtId="9" fontId="8" fillId="5" borderId="6" xfId="0" applyNumberFormat="1" applyFont="1" applyFill="1" applyBorder="1" applyAlignment="1">
      <alignment horizontal="left" vertical="center" wrapText="1"/>
    </xf>
    <xf numFmtId="0" fontId="8" fillId="5" borderId="6" xfId="0" applyFont="1" applyFill="1" applyBorder="1" applyAlignment="1">
      <alignment horizontal="left" vertical="center" wrapText="1"/>
    </xf>
    <xf numFmtId="0" fontId="9" fillId="5" borderId="6" xfId="0" applyFont="1" applyFill="1" applyBorder="1" applyAlignment="1">
      <alignment horizontal="left" vertical="center" wrapText="1"/>
    </xf>
    <xf numFmtId="0" fontId="8" fillId="5"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8" fillId="5" borderId="0" xfId="0" applyFont="1" applyFill="1" applyAlignment="1">
      <alignment horizontal="left" vertical="center"/>
    </xf>
    <xf numFmtId="9" fontId="4" fillId="0" borderId="6" xfId="0" applyNumberFormat="1" applyFont="1" applyBorder="1" applyAlignment="1">
      <alignment horizontal="center" vertical="center"/>
    </xf>
    <xf numFmtId="9" fontId="4" fillId="0" borderId="6" xfId="0" applyNumberFormat="1"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left" vertical="center"/>
    </xf>
    <xf numFmtId="9" fontId="7" fillId="0" borderId="6" xfId="0" applyNumberFormat="1" applyFont="1" applyBorder="1" applyAlignment="1">
      <alignment horizontal="center" vertical="center"/>
    </xf>
    <xf numFmtId="9" fontId="7" fillId="0" borderId="6" xfId="0" applyNumberFormat="1"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4" fillId="0" borderId="6" xfId="0" applyFont="1" applyBorder="1" applyAlignment="1">
      <alignment horizontal="left" vertical="center"/>
    </xf>
    <xf numFmtId="9" fontId="4" fillId="5" borderId="6" xfId="0" applyNumberFormat="1" applyFont="1" applyFill="1" applyBorder="1" applyAlignment="1">
      <alignment horizontal="center" vertical="center" wrapText="1"/>
    </xf>
    <xf numFmtId="0" fontId="7" fillId="5" borderId="6" xfId="0" applyFont="1" applyFill="1" applyBorder="1" applyAlignment="1">
      <alignment horizontal="center" vertical="center" wrapText="1"/>
    </xf>
    <xf numFmtId="9" fontId="4" fillId="5" borderId="6" xfId="0" applyNumberFormat="1" applyFont="1" applyFill="1" applyBorder="1" applyAlignment="1">
      <alignment horizontal="center" vertical="center" wrapText="1"/>
    </xf>
    <xf numFmtId="0" fontId="7" fillId="0" borderId="6" xfId="0" applyFont="1" applyBorder="1" applyAlignment="1">
      <alignment horizontal="left" vertical="center" wrapText="1"/>
    </xf>
    <xf numFmtId="9" fontId="7" fillId="0" borderId="4"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0" fontId="4" fillId="0" borderId="0" xfId="0" applyFont="1" applyAlignment="1">
      <alignment horizontal="center" vertical="center"/>
    </xf>
    <xf numFmtId="9" fontId="4" fillId="0" borderId="6" xfId="0" applyNumberFormat="1" applyFont="1" applyBorder="1" applyAlignment="1">
      <alignment horizontal="center" vertical="center"/>
    </xf>
    <xf numFmtId="0" fontId="7" fillId="0" borderId="6" xfId="0" applyFont="1" applyBorder="1" applyAlignment="1">
      <alignment horizontal="center" vertical="center"/>
    </xf>
    <xf numFmtId="9" fontId="7" fillId="0" borderId="6" xfId="0" applyNumberFormat="1" applyFont="1" applyBorder="1" applyAlignment="1">
      <alignment horizontal="center" vertical="center"/>
    </xf>
    <xf numFmtId="0" fontId="7" fillId="6" borderId="6" xfId="0" applyFont="1" applyFill="1" applyBorder="1" applyAlignment="1">
      <alignment horizontal="left" vertical="center" wrapText="1"/>
    </xf>
    <xf numFmtId="0" fontId="7" fillId="0" borderId="6" xfId="0" applyFont="1" applyBorder="1" applyAlignment="1">
      <alignment horizontal="left" vertical="center"/>
    </xf>
    <xf numFmtId="0" fontId="7" fillId="5" borderId="5" xfId="0" applyFont="1" applyFill="1" applyBorder="1" applyAlignment="1">
      <alignment horizontal="left" vertical="center" wrapText="1"/>
    </xf>
    <xf numFmtId="0" fontId="7" fillId="5" borderId="8" xfId="0" applyFont="1" applyFill="1" applyBorder="1" applyAlignment="1">
      <alignment horizontal="center" vertical="center"/>
    </xf>
    <xf numFmtId="0" fontId="7" fillId="5" borderId="8" xfId="0" applyFont="1" applyFill="1" applyBorder="1" applyAlignment="1">
      <alignment horizontal="center" vertical="center" wrapText="1"/>
    </xf>
    <xf numFmtId="9" fontId="7" fillId="5" borderId="6" xfId="0" applyNumberFormat="1" applyFont="1" applyFill="1" applyBorder="1" applyAlignment="1">
      <alignment horizontal="center" vertical="center"/>
    </xf>
    <xf numFmtId="9" fontId="7" fillId="5" borderId="6" xfId="0" applyNumberFormat="1" applyFont="1" applyFill="1" applyBorder="1" applyAlignment="1">
      <alignment horizontal="center" vertical="center"/>
    </xf>
    <xf numFmtId="9" fontId="7" fillId="5" borderId="6" xfId="0" applyNumberFormat="1" applyFont="1" applyFill="1" applyBorder="1" applyAlignment="1">
      <alignment horizontal="left" vertical="center"/>
    </xf>
    <xf numFmtId="0" fontId="3"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9" fontId="2" fillId="0" borderId="6" xfId="0" applyNumberFormat="1" applyFont="1" applyBorder="1" applyAlignment="1">
      <alignment horizontal="center" vertical="center"/>
    </xf>
    <xf numFmtId="9" fontId="2" fillId="0" borderId="6" xfId="0" applyNumberFormat="1" applyFont="1" applyBorder="1" applyAlignment="1">
      <alignment horizontal="center" vertical="center" wrapText="1"/>
    </xf>
    <xf numFmtId="9" fontId="2" fillId="0" borderId="6" xfId="0" applyNumberFormat="1" applyFont="1" applyBorder="1" applyAlignment="1">
      <alignment horizontal="left" vertical="center" wrapText="1"/>
    </xf>
    <xf numFmtId="0" fontId="4" fillId="0" borderId="6" xfId="0" applyFont="1" applyBorder="1" applyAlignment="1">
      <alignment vertical="center" wrapText="1"/>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7" fillId="0" borderId="6" xfId="0" applyFont="1" applyBorder="1" applyAlignment="1">
      <alignment horizontal="left" vertical="center"/>
    </xf>
    <xf numFmtId="10" fontId="4" fillId="0" borderId="6" xfId="0" applyNumberFormat="1" applyFont="1" applyBorder="1" applyAlignment="1">
      <alignment horizontal="center" vertical="center"/>
    </xf>
    <xf numFmtId="10" fontId="4" fillId="0" borderId="6" xfId="0" applyNumberFormat="1" applyFont="1" applyBorder="1" applyAlignment="1">
      <alignment horizontal="center" vertical="center" wrapText="1"/>
    </xf>
    <xf numFmtId="0" fontId="4" fillId="0" borderId="6" xfId="0" applyFont="1" applyBorder="1" applyAlignment="1">
      <alignment horizontal="left" vertical="top" wrapText="1"/>
    </xf>
    <xf numFmtId="0" fontId="4" fillId="5" borderId="6" xfId="0" applyFont="1" applyFill="1" applyBorder="1" applyAlignment="1">
      <alignment horizontal="left" vertical="center"/>
    </xf>
    <xf numFmtId="0" fontId="4" fillId="5" borderId="6" xfId="0" applyFont="1" applyFill="1" applyBorder="1" applyAlignment="1">
      <alignment horizontal="center" vertical="center"/>
    </xf>
    <xf numFmtId="0" fontId="4" fillId="5" borderId="6" xfId="0" applyFont="1" applyFill="1" applyBorder="1" applyAlignment="1">
      <alignment horizontal="center" vertical="center" wrapText="1"/>
    </xf>
    <xf numFmtId="0" fontId="4" fillId="5" borderId="6" xfId="0" applyFont="1" applyFill="1" applyBorder="1" applyAlignment="1">
      <alignment horizontal="left" vertical="center"/>
    </xf>
    <xf numFmtId="0" fontId="7" fillId="5" borderId="6" xfId="0" applyFont="1" applyFill="1" applyBorder="1" applyAlignment="1">
      <alignment horizontal="left" vertical="center"/>
    </xf>
    <xf numFmtId="0" fontId="7" fillId="5" borderId="6" xfId="0" applyFont="1" applyFill="1" applyBorder="1" applyAlignment="1">
      <alignment horizontal="center" vertical="center"/>
    </xf>
    <xf numFmtId="0" fontId="7" fillId="5" borderId="6" xfId="0" applyFont="1" applyFill="1" applyBorder="1" applyAlignment="1">
      <alignment horizontal="left" vertical="center"/>
    </xf>
    <xf numFmtId="9" fontId="4" fillId="5" borderId="6" xfId="0" applyNumberFormat="1" applyFont="1" applyFill="1" applyBorder="1" applyAlignment="1">
      <alignment horizontal="center" vertical="center"/>
    </xf>
    <xf numFmtId="0" fontId="4" fillId="5" borderId="9" xfId="0" applyFont="1" applyFill="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7"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10" xfId="0" applyFont="1" applyBorder="1" applyAlignment="1">
      <alignment horizontal="center" vertical="center" wrapText="1"/>
    </xf>
    <xf numFmtId="0" fontId="2" fillId="5" borderId="0" xfId="0" applyFont="1" applyFill="1" applyAlignment="1">
      <alignment horizontal="left" wrapText="1"/>
    </xf>
    <xf numFmtId="0" fontId="6" fillId="5" borderId="6" xfId="0" applyFont="1" applyFill="1" applyBorder="1" applyAlignment="1">
      <alignment horizontal="left" vertical="center"/>
    </xf>
    <xf numFmtId="0" fontId="2" fillId="0" borderId="0" xfId="0" applyFont="1" applyAlignment="1">
      <alignment horizontal="left" vertical="center"/>
    </xf>
    <xf numFmtId="0" fontId="10" fillId="0" borderId="6" xfId="0" applyFont="1" applyBorder="1" applyAlignment="1">
      <alignment horizontal="left" vertical="center" wrapText="1"/>
    </xf>
    <xf numFmtId="0" fontId="2" fillId="0" borderId="8" xfId="0" applyFont="1" applyBorder="1" applyAlignment="1">
      <alignment horizontal="left" vertical="center" wrapText="1"/>
    </xf>
    <xf numFmtId="0" fontId="1" fillId="0" borderId="4" xfId="0" applyFont="1" applyBorder="1" applyAlignment="1">
      <alignment horizontal="left" vertical="center" wrapText="1"/>
    </xf>
    <xf numFmtId="9" fontId="7" fillId="0" borderId="6" xfId="0" applyNumberFormat="1" applyFont="1" applyBorder="1" applyAlignment="1">
      <alignment horizontal="left" vertical="center"/>
    </xf>
    <xf numFmtId="0" fontId="4" fillId="0" borderId="6" xfId="0" applyFont="1" applyBorder="1" applyAlignment="1">
      <alignment horizontal="left" vertical="center"/>
    </xf>
    <xf numFmtId="164" fontId="4" fillId="0" borderId="6" xfId="0" applyNumberFormat="1" applyFont="1" applyBorder="1" applyAlignment="1">
      <alignment horizontal="center" vertical="center"/>
    </xf>
    <xf numFmtId="9" fontId="4" fillId="0" borderId="6" xfId="0" applyNumberFormat="1" applyFont="1" applyBorder="1" applyAlignment="1">
      <alignment horizontal="left" vertical="center"/>
    </xf>
    <xf numFmtId="164" fontId="4" fillId="0" borderId="6" xfId="0" applyNumberFormat="1" applyFont="1" applyBorder="1" applyAlignment="1">
      <alignment horizontal="center" vertical="center" wrapText="1"/>
    </xf>
    <xf numFmtId="0" fontId="4" fillId="0" borderId="0" xfId="0" applyFont="1" applyAlignment="1">
      <alignment horizontal="center" vertical="center" wrapText="1"/>
    </xf>
    <xf numFmtId="0" fontId="3" fillId="0" borderId="6" xfId="0" applyFont="1" applyBorder="1" applyAlignment="1">
      <alignment horizontal="center" vertical="center"/>
    </xf>
    <xf numFmtId="10" fontId="3" fillId="0" borderId="6" xfId="0" applyNumberFormat="1" applyFont="1" applyBorder="1" applyAlignment="1">
      <alignment horizontal="center" vertical="center"/>
    </xf>
    <xf numFmtId="9" fontId="3" fillId="0" borderId="6" xfId="0" applyNumberFormat="1" applyFont="1" applyBorder="1" applyAlignment="1">
      <alignment horizontal="left" vertical="center"/>
    </xf>
    <xf numFmtId="9" fontId="3" fillId="0" borderId="6" xfId="0" applyNumberFormat="1" applyFont="1" applyBorder="1" applyAlignment="1">
      <alignment horizontal="center" vertical="center"/>
    </xf>
    <xf numFmtId="10" fontId="3" fillId="0" borderId="6"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4" fontId="2" fillId="0" borderId="0" xfId="0" applyNumberFormat="1" applyFont="1" applyAlignment="1">
      <alignment horizontal="center" vertical="center"/>
    </xf>
    <xf numFmtId="10" fontId="2" fillId="0" borderId="0" xfId="0" applyNumberFormat="1" applyFont="1" applyAlignment="1">
      <alignment horizontal="center" vertical="center"/>
    </xf>
    <xf numFmtId="10" fontId="2" fillId="0" borderId="0" xfId="0" applyNumberFormat="1" applyFont="1" applyAlignment="1">
      <alignment horizontal="center" vertical="center"/>
    </xf>
    <xf numFmtId="9" fontId="2" fillId="0" borderId="0" xfId="0" applyNumberFormat="1" applyFont="1" applyAlignment="1">
      <alignment horizontal="center" vertical="center"/>
    </xf>
    <xf numFmtId="9"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7" xfId="0" applyFont="1" applyBorder="1"/>
    <xf numFmtId="0" fontId="5" fillId="0" borderId="5" xfId="0" applyFont="1" applyBorder="1"/>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4" fillId="0" borderId="10" xfId="0" applyFont="1" applyBorder="1" applyAlignment="1">
      <alignment horizontal="left" vertical="center"/>
    </xf>
    <xf numFmtId="0" fontId="5" fillId="0" borderId="9" xfId="0" applyFont="1" applyBorder="1"/>
    <xf numFmtId="0" fontId="7" fillId="0" borderId="1" xfId="0" applyFont="1" applyBorder="1" applyAlignment="1">
      <alignment horizontal="left"/>
    </xf>
    <xf numFmtId="0" fontId="1" fillId="4" borderId="2" xfId="0" applyFont="1" applyFill="1" applyBorder="1" applyAlignment="1">
      <alignment horizontal="center" vertical="center"/>
    </xf>
    <xf numFmtId="0" fontId="5" fillId="0" borderId="3" xfId="0" applyFont="1" applyBorder="1"/>
    <xf numFmtId="0" fontId="5" fillId="0" borderId="4" xfId="0" applyFont="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5" borderId="1" xfId="0" applyFont="1" applyFill="1" applyBorder="1" applyAlignment="1">
      <alignment horizontal="left" vertical="center" wrapText="1"/>
    </xf>
    <xf numFmtId="0" fontId="7" fillId="0" borderId="1" xfId="0" applyFont="1" applyBorder="1" applyAlignment="1">
      <alignment horizontal="left" vertical="center" wrapText="1"/>
    </xf>
    <xf numFmtId="9" fontId="4" fillId="5" borderId="1" xfId="0" applyNumberFormat="1" applyFont="1" applyFill="1" applyBorder="1" applyAlignment="1">
      <alignment horizontal="center" vertical="center"/>
    </xf>
    <xf numFmtId="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9" fontId="4" fillId="5" borderId="1" xfId="0" applyNumberFormat="1" applyFont="1" applyFill="1" applyBorder="1" applyAlignment="1">
      <alignment horizontal="left"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4" fillId="5" borderId="1" xfId="0" applyFont="1" applyFill="1" applyBorder="1" applyAlignment="1">
      <alignment horizontal="left" vertical="center"/>
    </xf>
    <xf numFmtId="0" fontId="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3" borderId="2" xfId="0" applyFont="1" applyFill="1" applyBorder="1" applyAlignment="1">
      <alignment horizontal="center" vertical="center"/>
    </xf>
    <xf numFmtId="0" fontId="3" fillId="5"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datosabiertos.bogota.gov.co/dataset/experiencias-pedagogicas-idep-2017-2018" TargetMode="External"/><Relationship Id="rId1" Type="http://schemas.openxmlformats.org/officeDocument/2006/relationships/hyperlink" Target="http://www.idep.edu.co/?q=modelo-integrado-de-planeacion-y-gestion-mip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46"/>
  <sheetViews>
    <sheetView tabSelected="1" workbookViewId="0">
      <pane xSplit="6" ySplit="4" topLeftCell="G5" activePane="bottomRight" state="frozen"/>
      <selection pane="topRight" activeCell="G1" sqref="G1"/>
      <selection pane="bottomLeft" activeCell="A5" sqref="A5"/>
      <selection pane="bottomRight" activeCell="G5" sqref="G5"/>
    </sheetView>
  </sheetViews>
  <sheetFormatPr baseColWidth="10" defaultColWidth="14.42578125" defaultRowHeight="15" customHeight="1"/>
  <cols>
    <col min="1" max="1" width="19.28515625" customWidth="1"/>
    <col min="2" max="2" width="41.140625" hidden="1" customWidth="1"/>
    <col min="3" max="3" width="6.28515625" customWidth="1"/>
    <col min="4" max="4" width="15.140625" customWidth="1"/>
    <col min="5" max="5" width="40.7109375" hidden="1" customWidth="1"/>
    <col min="6" max="6" width="53" customWidth="1"/>
    <col min="7" max="7" width="33.28515625" customWidth="1"/>
    <col min="8" max="8" width="26.5703125" customWidth="1"/>
    <col min="9" max="16" width="12.85546875" customWidth="1"/>
    <col min="17" max="17" width="14.85546875" customWidth="1"/>
    <col min="18" max="18" width="117.42578125" customWidth="1"/>
    <col min="19" max="19" width="63" customWidth="1"/>
    <col min="20" max="20" width="40.42578125" customWidth="1"/>
    <col min="21" max="21" width="16.7109375" customWidth="1"/>
    <col min="22" max="22" width="49.42578125" customWidth="1"/>
    <col min="23" max="23" width="11.42578125" customWidth="1"/>
    <col min="24" max="25" width="10.7109375" customWidth="1"/>
  </cols>
  <sheetData>
    <row r="1" spans="1:25" ht="75" hidden="1" customHeight="1">
      <c r="A1" s="1" t="s">
        <v>0</v>
      </c>
      <c r="B1" s="1"/>
      <c r="C1" s="1"/>
      <c r="D1" s="1"/>
      <c r="E1" s="1"/>
      <c r="F1" s="1"/>
      <c r="G1" s="1"/>
      <c r="H1" s="1"/>
      <c r="I1" s="1"/>
      <c r="J1" s="1"/>
      <c r="K1" s="1"/>
      <c r="L1" s="1"/>
      <c r="M1" s="1"/>
      <c r="N1" s="1"/>
      <c r="O1" s="1"/>
      <c r="P1" s="1"/>
      <c r="Q1" s="1"/>
      <c r="R1" s="1"/>
      <c r="S1" s="1"/>
      <c r="T1" s="1"/>
      <c r="U1" s="1"/>
      <c r="V1" s="1"/>
      <c r="W1" s="2"/>
      <c r="X1" s="2"/>
      <c r="Y1" s="2"/>
    </row>
    <row r="2" spans="1:25" ht="9" hidden="1" customHeight="1">
      <c r="A2" s="1"/>
      <c r="B2" s="3"/>
      <c r="C2" s="3"/>
      <c r="D2" s="1"/>
      <c r="E2" s="4"/>
      <c r="F2" s="3"/>
      <c r="G2" s="5"/>
      <c r="H2" s="3"/>
      <c r="I2" s="3"/>
      <c r="J2" s="3"/>
      <c r="K2" s="3"/>
      <c r="L2" s="3"/>
      <c r="M2" s="3"/>
      <c r="N2" s="3"/>
      <c r="O2" s="3"/>
      <c r="P2" s="3"/>
      <c r="Q2" s="3"/>
      <c r="R2" s="3"/>
      <c r="S2" s="3"/>
      <c r="T2" s="3"/>
      <c r="U2" s="1"/>
      <c r="V2" s="3"/>
      <c r="W2" s="2"/>
      <c r="X2" s="2"/>
      <c r="Y2" s="2"/>
    </row>
    <row r="3" spans="1:25" ht="15" customHeight="1">
      <c r="A3" s="143" t="s">
        <v>1</v>
      </c>
      <c r="B3" s="143" t="s">
        <v>2</v>
      </c>
      <c r="C3" s="143" t="s">
        <v>3</v>
      </c>
      <c r="D3" s="142" t="s">
        <v>4</v>
      </c>
      <c r="E3" s="143" t="s">
        <v>5</v>
      </c>
      <c r="F3" s="142" t="s">
        <v>6</v>
      </c>
      <c r="G3" s="154" t="s">
        <v>7</v>
      </c>
      <c r="H3" s="142" t="s">
        <v>8</v>
      </c>
      <c r="I3" s="155" t="s">
        <v>9</v>
      </c>
      <c r="J3" s="140"/>
      <c r="K3" s="140"/>
      <c r="L3" s="141"/>
      <c r="M3" s="139" t="s">
        <v>10</v>
      </c>
      <c r="N3" s="140"/>
      <c r="O3" s="140"/>
      <c r="P3" s="141"/>
      <c r="Q3" s="142" t="s">
        <v>11</v>
      </c>
      <c r="R3" s="142" t="s">
        <v>12</v>
      </c>
      <c r="S3" s="142" t="s">
        <v>13</v>
      </c>
      <c r="T3" s="143" t="s">
        <v>14</v>
      </c>
      <c r="U3" s="142" t="s">
        <v>15</v>
      </c>
      <c r="V3" s="143" t="s">
        <v>16</v>
      </c>
      <c r="W3" s="2"/>
      <c r="X3" s="2"/>
      <c r="Y3" s="2"/>
    </row>
    <row r="4" spans="1:25">
      <c r="A4" s="129"/>
      <c r="B4" s="129"/>
      <c r="C4" s="129"/>
      <c r="D4" s="129"/>
      <c r="E4" s="129"/>
      <c r="F4" s="129"/>
      <c r="G4" s="129"/>
      <c r="H4" s="129"/>
      <c r="I4" s="6" t="s">
        <v>17</v>
      </c>
      <c r="J4" s="6" t="s">
        <v>18</v>
      </c>
      <c r="K4" s="6" t="s">
        <v>19</v>
      </c>
      <c r="L4" s="6" t="s">
        <v>20</v>
      </c>
      <c r="M4" s="7" t="s">
        <v>17</v>
      </c>
      <c r="N4" s="7" t="s">
        <v>18</v>
      </c>
      <c r="O4" s="7" t="s">
        <v>19</v>
      </c>
      <c r="P4" s="7" t="s">
        <v>20</v>
      </c>
      <c r="Q4" s="129"/>
      <c r="R4" s="129"/>
      <c r="S4" s="129"/>
      <c r="T4" s="129"/>
      <c r="U4" s="129"/>
      <c r="V4" s="129"/>
      <c r="W4" s="5"/>
      <c r="X4" s="5"/>
      <c r="Y4" s="5"/>
    </row>
    <row r="5" spans="1:25" ht="126.75" customHeight="1">
      <c r="A5" s="153" t="s">
        <v>21</v>
      </c>
      <c r="B5" s="133" t="s">
        <v>22</v>
      </c>
      <c r="C5" s="134">
        <v>1</v>
      </c>
      <c r="D5" s="133" t="s">
        <v>23</v>
      </c>
      <c r="E5" s="145" t="s">
        <v>24</v>
      </c>
      <c r="F5" s="10" t="s">
        <v>25</v>
      </c>
      <c r="G5" s="11" t="s">
        <v>26</v>
      </c>
      <c r="H5" s="11" t="s">
        <v>27</v>
      </c>
      <c r="I5" s="12">
        <v>0</v>
      </c>
      <c r="J5" s="12">
        <v>0</v>
      </c>
      <c r="K5" s="12">
        <v>1</v>
      </c>
      <c r="L5" s="12">
        <v>0</v>
      </c>
      <c r="M5" s="12">
        <v>0</v>
      </c>
      <c r="N5" s="12">
        <v>0</v>
      </c>
      <c r="O5" s="13"/>
      <c r="P5" s="13"/>
      <c r="Q5" s="14">
        <f t="shared" ref="Q5:Q19" si="0">SUM(M5:P5)</f>
        <v>0</v>
      </c>
      <c r="R5" s="10" t="s">
        <v>28</v>
      </c>
      <c r="S5" s="10" t="s">
        <v>29</v>
      </c>
      <c r="T5" s="15"/>
      <c r="U5" s="133" t="s">
        <v>30</v>
      </c>
      <c r="V5" s="145" t="s">
        <v>31</v>
      </c>
      <c r="W5" s="16"/>
      <c r="X5" s="16"/>
      <c r="Y5" s="16"/>
    </row>
    <row r="6" spans="1:25" ht="117" customHeight="1">
      <c r="A6" s="128"/>
      <c r="B6" s="128"/>
      <c r="C6" s="128"/>
      <c r="D6" s="128"/>
      <c r="E6" s="128"/>
      <c r="F6" s="10" t="s">
        <v>32</v>
      </c>
      <c r="G6" s="11" t="s">
        <v>26</v>
      </c>
      <c r="H6" s="11" t="s">
        <v>27</v>
      </c>
      <c r="I6" s="12">
        <v>0</v>
      </c>
      <c r="J6" s="12">
        <v>0</v>
      </c>
      <c r="K6" s="12">
        <v>1</v>
      </c>
      <c r="L6" s="12">
        <v>0</v>
      </c>
      <c r="M6" s="12">
        <v>0</v>
      </c>
      <c r="N6" s="12">
        <v>0</v>
      </c>
      <c r="O6" s="13"/>
      <c r="P6" s="13"/>
      <c r="Q6" s="14">
        <f t="shared" si="0"/>
        <v>0</v>
      </c>
      <c r="R6" s="10" t="s">
        <v>33</v>
      </c>
      <c r="S6" s="10" t="s">
        <v>34</v>
      </c>
      <c r="T6" s="15"/>
      <c r="U6" s="128"/>
      <c r="V6" s="128"/>
      <c r="W6" s="16"/>
      <c r="X6" s="16"/>
      <c r="Y6" s="16"/>
    </row>
    <row r="7" spans="1:25" ht="240">
      <c r="A7" s="128"/>
      <c r="B7" s="128"/>
      <c r="C7" s="128"/>
      <c r="D7" s="128"/>
      <c r="E7" s="128"/>
      <c r="F7" s="10" t="s">
        <v>35</v>
      </c>
      <c r="G7" s="11" t="s">
        <v>26</v>
      </c>
      <c r="H7" s="11" t="s">
        <v>27</v>
      </c>
      <c r="I7" s="12">
        <v>0.1</v>
      </c>
      <c r="J7" s="12">
        <v>0.3</v>
      </c>
      <c r="K7" s="12">
        <v>0.3</v>
      </c>
      <c r="L7" s="12">
        <v>0.3</v>
      </c>
      <c r="M7" s="12">
        <v>0.1</v>
      </c>
      <c r="N7" s="12">
        <v>0.3</v>
      </c>
      <c r="O7" s="13"/>
      <c r="P7" s="13"/>
      <c r="Q7" s="14">
        <f t="shared" si="0"/>
        <v>0.4</v>
      </c>
      <c r="R7" s="10" t="s">
        <v>36</v>
      </c>
      <c r="S7" s="10" t="s">
        <v>37</v>
      </c>
      <c r="T7" s="15"/>
      <c r="U7" s="128"/>
      <c r="V7" s="128"/>
      <c r="W7" s="16"/>
      <c r="X7" s="16"/>
      <c r="Y7" s="16"/>
    </row>
    <row r="8" spans="1:25" ht="121.5" customHeight="1">
      <c r="A8" s="128"/>
      <c r="B8" s="128"/>
      <c r="C8" s="128"/>
      <c r="D8" s="128"/>
      <c r="E8" s="128"/>
      <c r="F8" s="10" t="s">
        <v>38</v>
      </c>
      <c r="G8" s="11" t="s">
        <v>26</v>
      </c>
      <c r="H8" s="11" t="s">
        <v>27</v>
      </c>
      <c r="I8" s="12">
        <v>0.1</v>
      </c>
      <c r="J8" s="12">
        <v>0.3</v>
      </c>
      <c r="K8" s="12">
        <v>0.3</v>
      </c>
      <c r="L8" s="12">
        <v>0.3</v>
      </c>
      <c r="M8" s="12">
        <v>0.1</v>
      </c>
      <c r="N8" s="12">
        <v>0.3</v>
      </c>
      <c r="O8" s="13"/>
      <c r="P8" s="13"/>
      <c r="Q8" s="14">
        <f t="shared" si="0"/>
        <v>0.4</v>
      </c>
      <c r="R8" s="10" t="s">
        <v>39</v>
      </c>
      <c r="S8" s="10" t="s">
        <v>40</v>
      </c>
      <c r="T8" s="17" t="s">
        <v>41</v>
      </c>
      <c r="U8" s="128"/>
      <c r="V8" s="128"/>
      <c r="W8" s="16"/>
      <c r="X8" s="16"/>
      <c r="Y8" s="16"/>
    </row>
    <row r="9" spans="1:25" ht="285.75" customHeight="1">
      <c r="A9" s="128"/>
      <c r="B9" s="128"/>
      <c r="C9" s="128"/>
      <c r="D9" s="128"/>
      <c r="E9" s="128"/>
      <c r="F9" s="18" t="s">
        <v>42</v>
      </c>
      <c r="G9" s="19" t="s">
        <v>43</v>
      </c>
      <c r="H9" s="20" t="s">
        <v>27</v>
      </c>
      <c r="I9" s="21">
        <v>0.25</v>
      </c>
      <c r="J9" s="21">
        <v>0.25</v>
      </c>
      <c r="K9" s="21">
        <v>0.25</v>
      </c>
      <c r="L9" s="21">
        <v>0.25</v>
      </c>
      <c r="M9" s="21">
        <v>0.22</v>
      </c>
      <c r="N9" s="21">
        <v>0.28000000000000003</v>
      </c>
      <c r="O9" s="22"/>
      <c r="P9" s="22"/>
      <c r="Q9" s="23">
        <f t="shared" si="0"/>
        <v>0.5</v>
      </c>
      <c r="R9" s="24" t="s">
        <v>44</v>
      </c>
      <c r="S9" s="24" t="s">
        <v>45</v>
      </c>
      <c r="T9" s="25" t="s">
        <v>46</v>
      </c>
      <c r="U9" s="128"/>
      <c r="V9" s="128"/>
      <c r="W9" s="26"/>
      <c r="X9" s="26"/>
      <c r="Y9" s="26"/>
    </row>
    <row r="10" spans="1:25" ht="78" customHeight="1">
      <c r="A10" s="128"/>
      <c r="B10" s="128"/>
      <c r="C10" s="128"/>
      <c r="D10" s="128"/>
      <c r="E10" s="128"/>
      <c r="F10" s="27" t="s">
        <v>47</v>
      </c>
      <c r="G10" s="28" t="s">
        <v>26</v>
      </c>
      <c r="H10" s="28" t="s">
        <v>27</v>
      </c>
      <c r="I10" s="29">
        <v>0</v>
      </c>
      <c r="J10" s="29">
        <v>0</v>
      </c>
      <c r="K10" s="29">
        <v>1</v>
      </c>
      <c r="L10" s="29">
        <v>0</v>
      </c>
      <c r="M10" s="29">
        <v>0</v>
      </c>
      <c r="N10" s="29">
        <v>0</v>
      </c>
      <c r="O10" s="30"/>
      <c r="P10" s="30"/>
      <c r="Q10" s="31">
        <f t="shared" si="0"/>
        <v>0</v>
      </c>
      <c r="R10" s="27" t="s">
        <v>48</v>
      </c>
      <c r="S10" s="32" t="s">
        <v>49</v>
      </c>
      <c r="T10" s="28"/>
      <c r="U10" s="129"/>
      <c r="V10" s="129"/>
      <c r="W10" s="33"/>
      <c r="X10" s="33"/>
      <c r="Y10" s="33"/>
    </row>
    <row r="11" spans="1:25" ht="78" customHeight="1">
      <c r="A11" s="128"/>
      <c r="B11" s="128"/>
      <c r="C11" s="128"/>
      <c r="D11" s="128"/>
      <c r="E11" s="128"/>
      <c r="F11" s="27" t="s">
        <v>50</v>
      </c>
      <c r="G11" s="28" t="s">
        <v>26</v>
      </c>
      <c r="H11" s="28" t="s">
        <v>27</v>
      </c>
      <c r="I11" s="29">
        <v>0</v>
      </c>
      <c r="J11" s="29">
        <v>0</v>
      </c>
      <c r="K11" s="29">
        <v>1</v>
      </c>
      <c r="L11" s="29">
        <v>0</v>
      </c>
      <c r="M11" s="29">
        <v>0</v>
      </c>
      <c r="N11" s="29">
        <v>0</v>
      </c>
      <c r="O11" s="34"/>
      <c r="P11" s="34"/>
      <c r="Q11" s="23">
        <f t="shared" si="0"/>
        <v>0</v>
      </c>
      <c r="R11" s="35"/>
      <c r="S11" s="36"/>
      <c r="T11" s="37"/>
      <c r="U11" s="19"/>
      <c r="V11" s="24"/>
      <c r="W11" s="38"/>
      <c r="X11" s="38"/>
      <c r="Y11" s="38"/>
    </row>
    <row r="12" spans="1:25" ht="78" customHeight="1">
      <c r="A12" s="128"/>
      <c r="B12" s="128"/>
      <c r="C12" s="128"/>
      <c r="D12" s="128"/>
      <c r="E12" s="128"/>
      <c r="F12" s="27" t="s">
        <v>51</v>
      </c>
      <c r="G12" s="28" t="s">
        <v>26</v>
      </c>
      <c r="H12" s="28" t="s">
        <v>27</v>
      </c>
      <c r="I12" s="29">
        <v>0</v>
      </c>
      <c r="J12" s="29">
        <v>0</v>
      </c>
      <c r="K12" s="29">
        <v>1</v>
      </c>
      <c r="L12" s="29">
        <v>0</v>
      </c>
      <c r="M12" s="29">
        <v>0</v>
      </c>
      <c r="N12" s="29">
        <v>0</v>
      </c>
      <c r="O12" s="34"/>
      <c r="P12" s="34"/>
      <c r="Q12" s="23">
        <f t="shared" si="0"/>
        <v>0</v>
      </c>
      <c r="R12" s="35"/>
      <c r="S12" s="36"/>
      <c r="T12" s="37"/>
      <c r="U12" s="19"/>
      <c r="V12" s="24"/>
      <c r="W12" s="38"/>
      <c r="X12" s="38"/>
      <c r="Y12" s="38"/>
    </row>
    <row r="13" spans="1:25" ht="78" customHeight="1">
      <c r="A13" s="128"/>
      <c r="B13" s="128"/>
      <c r="C13" s="128"/>
      <c r="D13" s="128"/>
      <c r="E13" s="128"/>
      <c r="F13" s="27" t="s">
        <v>52</v>
      </c>
      <c r="G13" s="28" t="s">
        <v>26</v>
      </c>
      <c r="H13" s="28" t="s">
        <v>27</v>
      </c>
      <c r="I13" s="29">
        <v>0</v>
      </c>
      <c r="J13" s="29">
        <v>0</v>
      </c>
      <c r="K13" s="29">
        <v>0</v>
      </c>
      <c r="L13" s="29">
        <v>1</v>
      </c>
      <c r="M13" s="29">
        <v>0</v>
      </c>
      <c r="N13" s="29">
        <v>0</v>
      </c>
      <c r="O13" s="34"/>
      <c r="P13" s="34"/>
      <c r="Q13" s="23">
        <f t="shared" si="0"/>
        <v>0</v>
      </c>
      <c r="R13" s="24" t="s">
        <v>53</v>
      </c>
      <c r="S13" s="36"/>
      <c r="T13" s="37"/>
      <c r="U13" s="19"/>
      <c r="V13" s="24"/>
      <c r="W13" s="38"/>
      <c r="X13" s="38"/>
      <c r="Y13" s="38"/>
    </row>
    <row r="14" spans="1:25" ht="78" customHeight="1">
      <c r="A14" s="128"/>
      <c r="B14" s="128"/>
      <c r="C14" s="129"/>
      <c r="D14" s="129"/>
      <c r="E14" s="129"/>
      <c r="F14" s="27" t="s">
        <v>54</v>
      </c>
      <c r="G14" s="28" t="s">
        <v>26</v>
      </c>
      <c r="H14" s="28" t="s">
        <v>27</v>
      </c>
      <c r="I14" s="29">
        <v>0</v>
      </c>
      <c r="J14" s="29">
        <v>0</v>
      </c>
      <c r="K14" s="29">
        <v>0</v>
      </c>
      <c r="L14" s="29">
        <v>1</v>
      </c>
      <c r="M14" s="29">
        <v>0</v>
      </c>
      <c r="N14" s="29">
        <v>0</v>
      </c>
      <c r="O14" s="39"/>
      <c r="P14" s="39"/>
      <c r="Q14" s="23">
        <f t="shared" si="0"/>
        <v>0</v>
      </c>
      <c r="R14" s="40"/>
      <c r="S14" s="41"/>
      <c r="T14" s="42"/>
      <c r="U14" s="43"/>
      <c r="V14" s="44"/>
      <c r="W14" s="45"/>
      <c r="X14" s="45"/>
      <c r="Y14" s="45"/>
    </row>
    <row r="15" spans="1:25" ht="42.75" customHeight="1">
      <c r="A15" s="128"/>
      <c r="B15" s="128"/>
      <c r="C15" s="131">
        <v>2</v>
      </c>
      <c r="D15" s="127" t="s">
        <v>55</v>
      </c>
      <c r="E15" s="130" t="s">
        <v>56</v>
      </c>
      <c r="F15" s="24" t="s">
        <v>57</v>
      </c>
      <c r="G15" s="20" t="s">
        <v>26</v>
      </c>
      <c r="H15" s="25" t="s">
        <v>27</v>
      </c>
      <c r="I15" s="21">
        <v>0</v>
      </c>
      <c r="J15" s="21">
        <v>0.33</v>
      </c>
      <c r="K15" s="21">
        <v>0.33</v>
      </c>
      <c r="L15" s="21">
        <v>0.34</v>
      </c>
      <c r="M15" s="21">
        <v>0</v>
      </c>
      <c r="N15" s="46">
        <v>0.33</v>
      </c>
      <c r="O15" s="47"/>
      <c r="P15" s="47"/>
      <c r="Q15" s="23">
        <f t="shared" si="0"/>
        <v>0.33</v>
      </c>
      <c r="R15" s="24" t="s">
        <v>58</v>
      </c>
      <c r="S15" s="24" t="s">
        <v>59</v>
      </c>
      <c r="T15" s="48" t="s">
        <v>60</v>
      </c>
      <c r="U15" s="127" t="s">
        <v>30</v>
      </c>
      <c r="V15" s="130" t="s">
        <v>61</v>
      </c>
      <c r="W15" s="49"/>
      <c r="X15" s="49"/>
      <c r="Y15" s="49"/>
    </row>
    <row r="16" spans="1:25" ht="118.5" customHeight="1">
      <c r="A16" s="129"/>
      <c r="B16" s="129"/>
      <c r="C16" s="129"/>
      <c r="D16" s="129"/>
      <c r="E16" s="129"/>
      <c r="F16" s="10" t="s">
        <v>62</v>
      </c>
      <c r="G16" s="11" t="s">
        <v>26</v>
      </c>
      <c r="H16" s="11" t="s">
        <v>27</v>
      </c>
      <c r="I16" s="12">
        <v>0.1</v>
      </c>
      <c r="J16" s="12">
        <v>0.3</v>
      </c>
      <c r="K16" s="12">
        <v>0.3</v>
      </c>
      <c r="L16" s="12">
        <v>0.3</v>
      </c>
      <c r="M16" s="50">
        <v>0.1</v>
      </c>
      <c r="N16" s="50">
        <v>0.3</v>
      </c>
      <c r="O16" s="51"/>
      <c r="P16" s="51"/>
      <c r="Q16" s="14">
        <f t="shared" si="0"/>
        <v>0.4</v>
      </c>
      <c r="R16" s="10" t="s">
        <v>63</v>
      </c>
      <c r="S16" s="10" t="s">
        <v>64</v>
      </c>
      <c r="T16" s="52"/>
      <c r="U16" s="129"/>
      <c r="V16" s="129"/>
      <c r="W16" s="53"/>
      <c r="X16" s="53"/>
      <c r="Y16" s="53"/>
    </row>
    <row r="17" spans="1:25" ht="46.5" customHeight="1">
      <c r="A17" s="127" t="s">
        <v>65</v>
      </c>
      <c r="B17" s="127" t="s">
        <v>66</v>
      </c>
      <c r="C17" s="131">
        <v>3</v>
      </c>
      <c r="D17" s="127" t="s">
        <v>67</v>
      </c>
      <c r="E17" s="130" t="s">
        <v>68</v>
      </c>
      <c r="F17" s="18" t="s">
        <v>69</v>
      </c>
      <c r="G17" s="20" t="s">
        <v>70</v>
      </c>
      <c r="H17" s="20" t="s">
        <v>71</v>
      </c>
      <c r="I17" s="46">
        <v>0</v>
      </c>
      <c r="J17" s="46">
        <v>1</v>
      </c>
      <c r="K17" s="46">
        <v>0</v>
      </c>
      <c r="L17" s="46">
        <v>0</v>
      </c>
      <c r="M17" s="46">
        <v>0</v>
      </c>
      <c r="N17" s="46">
        <v>1</v>
      </c>
      <c r="O17" s="47"/>
      <c r="P17" s="47"/>
      <c r="Q17" s="23">
        <f t="shared" si="0"/>
        <v>1</v>
      </c>
      <c r="R17" s="54" t="s">
        <v>72</v>
      </c>
      <c r="S17" s="54" t="s">
        <v>73</v>
      </c>
      <c r="T17" s="131" t="s">
        <v>74</v>
      </c>
      <c r="U17" s="127" t="s">
        <v>75</v>
      </c>
      <c r="V17" s="130" t="s">
        <v>76</v>
      </c>
      <c r="W17" s="49"/>
      <c r="X17" s="49"/>
      <c r="Y17" s="49"/>
    </row>
    <row r="18" spans="1:25" ht="47.25" customHeight="1">
      <c r="A18" s="128"/>
      <c r="B18" s="128"/>
      <c r="C18" s="128"/>
      <c r="D18" s="128"/>
      <c r="E18" s="128"/>
      <c r="F18" s="18" t="s">
        <v>77</v>
      </c>
      <c r="G18" s="20" t="s">
        <v>70</v>
      </c>
      <c r="H18" s="20" t="s">
        <v>71</v>
      </c>
      <c r="I18" s="46">
        <v>0</v>
      </c>
      <c r="J18" s="46">
        <v>0</v>
      </c>
      <c r="K18" s="46">
        <v>1</v>
      </c>
      <c r="L18" s="46">
        <v>0</v>
      </c>
      <c r="M18" s="46">
        <v>0</v>
      </c>
      <c r="N18" s="46">
        <v>0</v>
      </c>
      <c r="O18" s="47"/>
      <c r="P18" s="47"/>
      <c r="Q18" s="23">
        <f t="shared" si="0"/>
        <v>0</v>
      </c>
      <c r="R18" s="54" t="s">
        <v>78</v>
      </c>
      <c r="S18" s="54" t="s">
        <v>79</v>
      </c>
      <c r="T18" s="128"/>
      <c r="U18" s="128"/>
      <c r="V18" s="128"/>
      <c r="W18" s="49"/>
      <c r="X18" s="49"/>
      <c r="Y18" s="49"/>
    </row>
    <row r="19" spans="1:25" ht="95.25" customHeight="1">
      <c r="A19" s="128"/>
      <c r="B19" s="128"/>
      <c r="C19" s="128"/>
      <c r="D19" s="128"/>
      <c r="E19" s="128"/>
      <c r="F19" s="144" t="s">
        <v>80</v>
      </c>
      <c r="G19" s="148" t="s">
        <v>70</v>
      </c>
      <c r="H19" s="148" t="s">
        <v>71</v>
      </c>
      <c r="I19" s="146">
        <v>0.25</v>
      </c>
      <c r="J19" s="146">
        <v>0.25</v>
      </c>
      <c r="K19" s="146">
        <v>0.25</v>
      </c>
      <c r="L19" s="146">
        <v>0.25</v>
      </c>
      <c r="M19" s="146">
        <v>0.25</v>
      </c>
      <c r="N19" s="146">
        <v>0.25</v>
      </c>
      <c r="O19" s="146"/>
      <c r="P19" s="146"/>
      <c r="Q19" s="147">
        <f t="shared" si="0"/>
        <v>0.5</v>
      </c>
      <c r="R19" s="156" t="s">
        <v>81</v>
      </c>
      <c r="S19" s="144" t="s">
        <v>82</v>
      </c>
      <c r="T19" s="128"/>
      <c r="U19" s="128"/>
      <c r="V19" s="128"/>
      <c r="W19" s="38"/>
      <c r="X19" s="38"/>
      <c r="Y19" s="38"/>
    </row>
    <row r="20" spans="1:25" ht="95.25" customHeight="1">
      <c r="A20" s="128"/>
      <c r="B20" s="128"/>
      <c r="C20" s="128"/>
      <c r="D20" s="128"/>
      <c r="E20" s="128"/>
      <c r="F20" s="129"/>
      <c r="G20" s="129"/>
      <c r="H20" s="129"/>
      <c r="I20" s="129"/>
      <c r="J20" s="129"/>
      <c r="K20" s="129"/>
      <c r="L20" s="129"/>
      <c r="M20" s="129"/>
      <c r="N20" s="129"/>
      <c r="O20" s="129"/>
      <c r="P20" s="129"/>
      <c r="Q20" s="129"/>
      <c r="R20" s="129"/>
      <c r="S20" s="129"/>
      <c r="T20" s="128"/>
      <c r="U20" s="128"/>
      <c r="V20" s="128"/>
      <c r="W20" s="38"/>
      <c r="X20" s="38"/>
      <c r="Y20" s="38"/>
    </row>
    <row r="21" spans="1:25" ht="51" customHeight="1">
      <c r="A21" s="128"/>
      <c r="B21" s="128"/>
      <c r="C21" s="128"/>
      <c r="D21" s="128"/>
      <c r="E21" s="128"/>
      <c r="F21" s="144" t="s">
        <v>83</v>
      </c>
      <c r="G21" s="148" t="s">
        <v>70</v>
      </c>
      <c r="H21" s="148" t="s">
        <v>71</v>
      </c>
      <c r="I21" s="146">
        <v>0.25</v>
      </c>
      <c r="J21" s="146">
        <v>0.25</v>
      </c>
      <c r="K21" s="146">
        <v>0.25</v>
      </c>
      <c r="L21" s="146">
        <v>0.25</v>
      </c>
      <c r="M21" s="146">
        <v>0.25</v>
      </c>
      <c r="N21" s="146">
        <v>0.25</v>
      </c>
      <c r="O21" s="149"/>
      <c r="P21" s="149"/>
      <c r="Q21" s="147">
        <f>SUM(M21:P21)</f>
        <v>0.5</v>
      </c>
      <c r="R21" s="156" t="s">
        <v>84</v>
      </c>
      <c r="S21" s="144" t="s">
        <v>85</v>
      </c>
      <c r="T21" s="128"/>
      <c r="U21" s="128"/>
      <c r="V21" s="128"/>
      <c r="W21" s="38"/>
      <c r="X21" s="38"/>
      <c r="Y21" s="38"/>
    </row>
    <row r="22" spans="1:25" ht="95.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38"/>
      <c r="X22" s="38"/>
      <c r="Y22" s="38"/>
    </row>
    <row r="23" spans="1:25" ht="95.25" customHeight="1">
      <c r="A23" s="128"/>
      <c r="B23" s="128"/>
      <c r="C23" s="128"/>
      <c r="D23" s="128"/>
      <c r="E23" s="128"/>
      <c r="F23" s="129"/>
      <c r="G23" s="129"/>
      <c r="H23" s="129"/>
      <c r="I23" s="129"/>
      <c r="J23" s="129"/>
      <c r="K23" s="129"/>
      <c r="L23" s="129"/>
      <c r="M23" s="129"/>
      <c r="N23" s="129"/>
      <c r="O23" s="129"/>
      <c r="P23" s="129"/>
      <c r="Q23" s="129"/>
      <c r="R23" s="129"/>
      <c r="S23" s="129"/>
      <c r="T23" s="128"/>
      <c r="U23" s="128"/>
      <c r="V23" s="128"/>
      <c r="W23" s="38"/>
      <c r="X23" s="38"/>
      <c r="Y23" s="38"/>
    </row>
    <row r="24" spans="1:25" ht="95.25" customHeight="1">
      <c r="A24" s="128"/>
      <c r="B24" s="128"/>
      <c r="C24" s="128"/>
      <c r="D24" s="128"/>
      <c r="E24" s="128"/>
      <c r="F24" s="27" t="s">
        <v>86</v>
      </c>
      <c r="G24" s="28" t="s">
        <v>87</v>
      </c>
      <c r="H24" s="28" t="s">
        <v>71</v>
      </c>
      <c r="I24" s="29">
        <v>0</v>
      </c>
      <c r="J24" s="29">
        <v>0.33</v>
      </c>
      <c r="K24" s="29">
        <v>0.33</v>
      </c>
      <c r="L24" s="29">
        <v>0.34</v>
      </c>
      <c r="M24" s="29">
        <v>0</v>
      </c>
      <c r="N24" s="29">
        <v>0.33</v>
      </c>
      <c r="O24" s="34"/>
      <c r="P24" s="34"/>
      <c r="Q24" s="55">
        <f t="shared" ref="Q24:Q64" si="1">SUM(M24:P24)</f>
        <v>0.33</v>
      </c>
      <c r="R24" s="36" t="s">
        <v>88</v>
      </c>
      <c r="S24" s="35" t="s">
        <v>89</v>
      </c>
      <c r="T24" s="128"/>
      <c r="U24" s="128"/>
      <c r="V24" s="128"/>
      <c r="W24" s="38"/>
      <c r="X24" s="38"/>
      <c r="Y24" s="38"/>
    </row>
    <row r="25" spans="1:25" ht="83.25" customHeight="1">
      <c r="A25" s="128"/>
      <c r="B25" s="128"/>
      <c r="C25" s="128"/>
      <c r="D25" s="128"/>
      <c r="E25" s="128"/>
      <c r="F25" s="27" t="s">
        <v>90</v>
      </c>
      <c r="G25" s="56" t="s">
        <v>91</v>
      </c>
      <c r="H25" s="56" t="s">
        <v>71</v>
      </c>
      <c r="I25" s="29">
        <v>0</v>
      </c>
      <c r="J25" s="29">
        <v>0</v>
      </c>
      <c r="K25" s="29">
        <v>1</v>
      </c>
      <c r="L25" s="29">
        <v>0</v>
      </c>
      <c r="M25" s="29">
        <v>0</v>
      </c>
      <c r="N25" s="29">
        <v>0</v>
      </c>
      <c r="O25" s="34"/>
      <c r="P25" s="34"/>
      <c r="Q25" s="55">
        <f t="shared" si="1"/>
        <v>0</v>
      </c>
      <c r="R25" s="35" t="s">
        <v>92</v>
      </c>
      <c r="S25" s="35" t="s">
        <v>93</v>
      </c>
      <c r="T25" s="128"/>
      <c r="U25" s="128"/>
      <c r="V25" s="128"/>
      <c r="W25" s="38"/>
      <c r="X25" s="38"/>
      <c r="Y25" s="38"/>
    </row>
    <row r="26" spans="1:25" ht="54" customHeight="1">
      <c r="A26" s="128"/>
      <c r="B26" s="128"/>
      <c r="C26" s="128"/>
      <c r="D26" s="128"/>
      <c r="E26" s="128"/>
      <c r="F26" s="27" t="s">
        <v>94</v>
      </c>
      <c r="G26" s="56" t="s">
        <v>95</v>
      </c>
      <c r="H26" s="56" t="s">
        <v>71</v>
      </c>
      <c r="I26" s="29">
        <v>0</v>
      </c>
      <c r="J26" s="29">
        <v>0</v>
      </c>
      <c r="K26" s="29">
        <v>1</v>
      </c>
      <c r="L26" s="29">
        <v>0</v>
      </c>
      <c r="M26" s="29">
        <v>0</v>
      </c>
      <c r="N26" s="29">
        <v>0</v>
      </c>
      <c r="O26" s="34"/>
      <c r="P26" s="34"/>
      <c r="Q26" s="55">
        <f t="shared" si="1"/>
        <v>0</v>
      </c>
      <c r="R26" s="35" t="s">
        <v>96</v>
      </c>
      <c r="S26" s="35" t="s">
        <v>97</v>
      </c>
      <c r="T26" s="128"/>
      <c r="U26" s="128"/>
      <c r="V26" s="128"/>
      <c r="W26" s="38"/>
      <c r="X26" s="38"/>
      <c r="Y26" s="38"/>
    </row>
    <row r="27" spans="1:25" ht="54" customHeight="1">
      <c r="A27" s="128"/>
      <c r="B27" s="128"/>
      <c r="C27" s="128"/>
      <c r="D27" s="128"/>
      <c r="E27" s="128"/>
      <c r="F27" s="27" t="s">
        <v>98</v>
      </c>
      <c r="G27" s="28" t="s">
        <v>70</v>
      </c>
      <c r="H27" s="56" t="s">
        <v>71</v>
      </c>
      <c r="I27" s="29">
        <v>0</v>
      </c>
      <c r="J27" s="29">
        <v>0</v>
      </c>
      <c r="K27" s="29">
        <v>1</v>
      </c>
      <c r="L27" s="29">
        <v>0</v>
      </c>
      <c r="M27" s="29">
        <v>0</v>
      </c>
      <c r="N27" s="29">
        <v>0</v>
      </c>
      <c r="O27" s="34"/>
      <c r="P27" s="34"/>
      <c r="Q27" s="55">
        <f t="shared" si="1"/>
        <v>0</v>
      </c>
      <c r="R27" s="35" t="s">
        <v>99</v>
      </c>
      <c r="S27" s="35" t="s">
        <v>100</v>
      </c>
      <c r="T27" s="128"/>
      <c r="U27" s="128"/>
      <c r="V27" s="128"/>
      <c r="W27" s="38"/>
      <c r="X27" s="38"/>
      <c r="Y27" s="38"/>
    </row>
    <row r="28" spans="1:25" ht="92.25" customHeight="1">
      <c r="A28" s="128"/>
      <c r="B28" s="128"/>
      <c r="C28" s="129"/>
      <c r="D28" s="129"/>
      <c r="E28" s="129"/>
      <c r="F28" s="35" t="s">
        <v>101</v>
      </c>
      <c r="G28" s="37" t="s">
        <v>87</v>
      </c>
      <c r="H28" s="37" t="s">
        <v>71</v>
      </c>
      <c r="I28" s="57">
        <v>0.25</v>
      </c>
      <c r="J28" s="57">
        <v>0.25</v>
      </c>
      <c r="K28" s="57">
        <v>0.25</v>
      </c>
      <c r="L28" s="57">
        <v>0.25</v>
      </c>
      <c r="M28" s="57">
        <v>0.25</v>
      </c>
      <c r="N28" s="57">
        <v>0.25</v>
      </c>
      <c r="O28" s="34"/>
      <c r="P28" s="34"/>
      <c r="Q28" s="55">
        <f t="shared" si="1"/>
        <v>0.5</v>
      </c>
      <c r="R28" s="36" t="s">
        <v>102</v>
      </c>
      <c r="S28" s="35" t="s">
        <v>103</v>
      </c>
      <c r="T28" s="129"/>
      <c r="U28" s="129"/>
      <c r="V28" s="129"/>
      <c r="W28" s="38"/>
      <c r="X28" s="38"/>
      <c r="Y28" s="38"/>
    </row>
    <row r="29" spans="1:25" ht="96" customHeight="1">
      <c r="A29" s="129"/>
      <c r="B29" s="129"/>
      <c r="C29" s="52">
        <v>4</v>
      </c>
      <c r="D29" s="11" t="s">
        <v>104</v>
      </c>
      <c r="E29" s="58" t="s">
        <v>105</v>
      </c>
      <c r="F29" s="27" t="s">
        <v>106</v>
      </c>
      <c r="G29" s="17" t="s">
        <v>107</v>
      </c>
      <c r="H29" s="17" t="s">
        <v>108</v>
      </c>
      <c r="I29" s="14">
        <v>0</v>
      </c>
      <c r="J29" s="59">
        <v>0</v>
      </c>
      <c r="K29" s="59">
        <v>0.7</v>
      </c>
      <c r="L29" s="60">
        <v>0.3</v>
      </c>
      <c r="M29" s="50">
        <v>0</v>
      </c>
      <c r="N29" s="50">
        <v>0</v>
      </c>
      <c r="O29" s="51"/>
      <c r="P29" s="51"/>
      <c r="Q29" s="14">
        <f t="shared" si="1"/>
        <v>0</v>
      </c>
      <c r="R29" s="10" t="s">
        <v>109</v>
      </c>
      <c r="S29" s="10" t="s">
        <v>110</v>
      </c>
      <c r="T29" s="11" t="s">
        <v>111</v>
      </c>
      <c r="U29" s="17" t="s">
        <v>30</v>
      </c>
      <c r="V29" s="17" t="s">
        <v>112</v>
      </c>
      <c r="W29" s="53"/>
      <c r="X29" s="53"/>
      <c r="Y29" s="53"/>
    </row>
    <row r="30" spans="1:25" ht="92.25" customHeight="1">
      <c r="A30" s="130" t="s">
        <v>113</v>
      </c>
      <c r="B30" s="130" t="s">
        <v>114</v>
      </c>
      <c r="C30" s="131">
        <v>4</v>
      </c>
      <c r="D30" s="127" t="s">
        <v>104</v>
      </c>
      <c r="E30" s="130" t="s">
        <v>115</v>
      </c>
      <c r="F30" s="54" t="s">
        <v>116</v>
      </c>
      <c r="G30" s="61" t="s">
        <v>117</v>
      </c>
      <c r="H30" s="25" t="s">
        <v>118</v>
      </c>
      <c r="I30" s="62">
        <v>0.25</v>
      </c>
      <c r="J30" s="62">
        <v>0.25</v>
      </c>
      <c r="K30" s="62">
        <v>0.25</v>
      </c>
      <c r="L30" s="62">
        <v>0.25</v>
      </c>
      <c r="M30" s="62">
        <v>0.25</v>
      </c>
      <c r="N30" s="62">
        <v>0.25</v>
      </c>
      <c r="O30" s="47"/>
      <c r="P30" s="47"/>
      <c r="Q30" s="23">
        <f t="shared" si="1"/>
        <v>0.5</v>
      </c>
      <c r="R30" s="24" t="s">
        <v>119</v>
      </c>
      <c r="S30" s="24" t="s">
        <v>120</v>
      </c>
      <c r="T30" s="127" t="s">
        <v>121</v>
      </c>
      <c r="U30" s="127" t="s">
        <v>30</v>
      </c>
      <c r="V30" s="131" t="s">
        <v>122</v>
      </c>
      <c r="W30" s="49"/>
      <c r="X30" s="49"/>
      <c r="Y30" s="49"/>
    </row>
    <row r="31" spans="1:25" ht="54.75" customHeight="1">
      <c r="A31" s="128"/>
      <c r="B31" s="128"/>
      <c r="C31" s="128"/>
      <c r="D31" s="128"/>
      <c r="E31" s="128"/>
      <c r="F31" s="10" t="s">
        <v>123</v>
      </c>
      <c r="G31" s="63" t="s">
        <v>124</v>
      </c>
      <c r="H31" s="63" t="s">
        <v>118</v>
      </c>
      <c r="I31" s="64">
        <v>0.25</v>
      </c>
      <c r="J31" s="64">
        <v>0.25</v>
      </c>
      <c r="K31" s="64">
        <v>0.25</v>
      </c>
      <c r="L31" s="64">
        <v>0.25</v>
      </c>
      <c r="M31" s="50">
        <v>0.25</v>
      </c>
      <c r="N31" s="50">
        <v>0.25</v>
      </c>
      <c r="O31" s="51"/>
      <c r="P31" s="51"/>
      <c r="Q31" s="14">
        <f t="shared" si="1"/>
        <v>0.5</v>
      </c>
      <c r="R31" s="65" t="s">
        <v>125</v>
      </c>
      <c r="S31" s="66" t="s">
        <v>126</v>
      </c>
      <c r="T31" s="128"/>
      <c r="U31" s="128"/>
      <c r="V31" s="128"/>
      <c r="W31" s="53"/>
      <c r="X31" s="53"/>
      <c r="Y31" s="53"/>
    </row>
    <row r="32" spans="1:25" ht="54.75" customHeight="1">
      <c r="A32" s="128"/>
      <c r="B32" s="128"/>
      <c r="C32" s="128"/>
      <c r="D32" s="128"/>
      <c r="E32" s="128"/>
      <c r="F32" s="10" t="s">
        <v>127</v>
      </c>
      <c r="G32" s="63" t="s">
        <v>128</v>
      </c>
      <c r="H32" s="63" t="s">
        <v>118</v>
      </c>
      <c r="I32" s="64">
        <v>0.25</v>
      </c>
      <c r="J32" s="64">
        <v>0.25</v>
      </c>
      <c r="K32" s="64">
        <v>0.25</v>
      </c>
      <c r="L32" s="64">
        <v>0.25</v>
      </c>
      <c r="M32" s="50">
        <v>0.25</v>
      </c>
      <c r="N32" s="50">
        <v>0.25</v>
      </c>
      <c r="O32" s="51"/>
      <c r="P32" s="51"/>
      <c r="Q32" s="14">
        <f t="shared" si="1"/>
        <v>0.5</v>
      </c>
      <c r="R32" s="65" t="s">
        <v>129</v>
      </c>
      <c r="S32" s="10" t="s">
        <v>130</v>
      </c>
      <c r="T32" s="128"/>
      <c r="U32" s="128"/>
      <c r="V32" s="128"/>
      <c r="W32" s="53"/>
      <c r="X32" s="53"/>
      <c r="Y32" s="53"/>
    </row>
    <row r="33" spans="1:25" ht="76.5" customHeight="1">
      <c r="A33" s="128"/>
      <c r="B33" s="128"/>
      <c r="C33" s="129"/>
      <c r="D33" s="129"/>
      <c r="E33" s="129"/>
      <c r="F33" s="67" t="s">
        <v>131</v>
      </c>
      <c r="G33" s="68" t="s">
        <v>132</v>
      </c>
      <c r="H33" s="69" t="s">
        <v>133</v>
      </c>
      <c r="I33" s="70">
        <v>0.17</v>
      </c>
      <c r="J33" s="70">
        <v>0.17</v>
      </c>
      <c r="K33" s="70">
        <v>0.33</v>
      </c>
      <c r="L33" s="70">
        <v>0.33</v>
      </c>
      <c r="M33" s="71">
        <v>0.1</v>
      </c>
      <c r="N33" s="71">
        <v>0.24</v>
      </c>
      <c r="O33" s="72"/>
      <c r="P33" s="72"/>
      <c r="Q33" s="31">
        <f t="shared" si="1"/>
        <v>0.33999999999999997</v>
      </c>
      <c r="R33" s="27" t="s">
        <v>134</v>
      </c>
      <c r="S33" s="27" t="s">
        <v>135</v>
      </c>
      <c r="T33" s="129"/>
      <c r="U33" s="129"/>
      <c r="V33" s="129"/>
      <c r="W33" s="33"/>
      <c r="X33" s="33"/>
      <c r="Y33" s="33"/>
    </row>
    <row r="34" spans="1:25" ht="82.5" customHeight="1">
      <c r="A34" s="128"/>
      <c r="B34" s="128"/>
      <c r="C34" s="48">
        <v>5</v>
      </c>
      <c r="D34" s="20" t="s">
        <v>136</v>
      </c>
      <c r="E34" s="18" t="s">
        <v>137</v>
      </c>
      <c r="F34" s="24" t="s">
        <v>138</v>
      </c>
      <c r="G34" s="25" t="s">
        <v>60</v>
      </c>
      <c r="H34" s="20" t="s">
        <v>139</v>
      </c>
      <c r="I34" s="25" t="s">
        <v>60</v>
      </c>
      <c r="J34" s="25" t="s">
        <v>60</v>
      </c>
      <c r="K34" s="25" t="s">
        <v>60</v>
      </c>
      <c r="L34" s="25" t="s">
        <v>60</v>
      </c>
      <c r="M34" s="25" t="s">
        <v>60</v>
      </c>
      <c r="N34" s="25" t="s">
        <v>60</v>
      </c>
      <c r="O34" s="47"/>
      <c r="P34" s="47"/>
      <c r="Q34" s="20">
        <f t="shared" si="1"/>
        <v>0</v>
      </c>
      <c r="R34" s="24" t="s">
        <v>140</v>
      </c>
      <c r="S34" s="24" t="s">
        <v>141</v>
      </c>
      <c r="T34" s="20" t="s">
        <v>142</v>
      </c>
      <c r="U34" s="19" t="s">
        <v>143</v>
      </c>
      <c r="V34" s="19" t="s">
        <v>144</v>
      </c>
      <c r="W34" s="49"/>
      <c r="X34" s="49"/>
      <c r="Y34" s="49"/>
    </row>
    <row r="35" spans="1:25" ht="76.5">
      <c r="A35" s="128"/>
      <c r="B35" s="128"/>
      <c r="C35" s="131">
        <v>6</v>
      </c>
      <c r="D35" s="127" t="s">
        <v>145</v>
      </c>
      <c r="E35" s="130" t="s">
        <v>146</v>
      </c>
      <c r="F35" s="18" t="s">
        <v>147</v>
      </c>
      <c r="G35" s="20" t="s">
        <v>148</v>
      </c>
      <c r="H35" s="20" t="s">
        <v>149</v>
      </c>
      <c r="I35" s="46">
        <v>0.25</v>
      </c>
      <c r="J35" s="46">
        <v>0.25</v>
      </c>
      <c r="K35" s="46">
        <v>0.25</v>
      </c>
      <c r="L35" s="46">
        <v>0.25</v>
      </c>
      <c r="M35" s="46">
        <v>0.25</v>
      </c>
      <c r="N35" s="46">
        <v>0.25</v>
      </c>
      <c r="O35" s="47"/>
      <c r="P35" s="47"/>
      <c r="Q35" s="23">
        <f t="shared" si="1"/>
        <v>0.5</v>
      </c>
      <c r="R35" s="73" t="s">
        <v>150</v>
      </c>
      <c r="S35" s="73" t="s">
        <v>151</v>
      </c>
      <c r="T35" s="131" t="s">
        <v>152</v>
      </c>
      <c r="U35" s="127" t="s">
        <v>153</v>
      </c>
      <c r="V35" s="127" t="s">
        <v>154</v>
      </c>
      <c r="W35" s="49"/>
      <c r="X35" s="49"/>
      <c r="Y35" s="49"/>
    </row>
    <row r="36" spans="1:25" ht="135">
      <c r="A36" s="128"/>
      <c r="B36" s="128"/>
      <c r="C36" s="128"/>
      <c r="D36" s="128"/>
      <c r="E36" s="128"/>
      <c r="F36" s="18" t="s">
        <v>155</v>
      </c>
      <c r="G36" s="20" t="s">
        <v>148</v>
      </c>
      <c r="H36" s="20" t="s">
        <v>149</v>
      </c>
      <c r="I36" s="46">
        <v>0.25</v>
      </c>
      <c r="J36" s="46">
        <v>0.25</v>
      </c>
      <c r="K36" s="46">
        <v>0.25</v>
      </c>
      <c r="L36" s="46">
        <v>0.25</v>
      </c>
      <c r="M36" s="46">
        <v>0.25</v>
      </c>
      <c r="N36" s="46">
        <v>0.25</v>
      </c>
      <c r="O36" s="47"/>
      <c r="P36" s="47"/>
      <c r="Q36" s="23">
        <f t="shared" si="1"/>
        <v>0.5</v>
      </c>
      <c r="R36" s="74" t="s">
        <v>156</v>
      </c>
      <c r="S36" s="73" t="s">
        <v>157</v>
      </c>
      <c r="T36" s="128"/>
      <c r="U36" s="128"/>
      <c r="V36" s="128"/>
      <c r="W36" s="49"/>
      <c r="X36" s="49"/>
      <c r="Y36" s="49"/>
    </row>
    <row r="37" spans="1:25" ht="52.5" customHeight="1">
      <c r="A37" s="128"/>
      <c r="B37" s="128"/>
      <c r="C37" s="128"/>
      <c r="D37" s="128"/>
      <c r="E37" s="128"/>
      <c r="F37" s="18" t="s">
        <v>158</v>
      </c>
      <c r="G37" s="20" t="s">
        <v>148</v>
      </c>
      <c r="H37" s="20" t="s">
        <v>149</v>
      </c>
      <c r="I37" s="46">
        <v>0</v>
      </c>
      <c r="J37" s="46">
        <v>1</v>
      </c>
      <c r="K37" s="46">
        <v>0</v>
      </c>
      <c r="L37" s="46">
        <v>0</v>
      </c>
      <c r="M37" s="46">
        <v>0</v>
      </c>
      <c r="N37" s="46">
        <v>1</v>
      </c>
      <c r="O37" s="47"/>
      <c r="P37" s="47"/>
      <c r="Q37" s="23">
        <f t="shared" si="1"/>
        <v>1</v>
      </c>
      <c r="R37" s="73" t="s">
        <v>159</v>
      </c>
      <c r="S37" s="24" t="s">
        <v>160</v>
      </c>
      <c r="T37" s="128"/>
      <c r="U37" s="128"/>
      <c r="V37" s="128"/>
      <c r="W37" s="49"/>
      <c r="X37" s="49"/>
      <c r="Y37" s="49"/>
    </row>
    <row r="38" spans="1:25" ht="52.5" customHeight="1">
      <c r="A38" s="128"/>
      <c r="B38" s="128"/>
      <c r="C38" s="128"/>
      <c r="D38" s="128"/>
      <c r="E38" s="128"/>
      <c r="F38" s="18" t="s">
        <v>161</v>
      </c>
      <c r="G38" s="20" t="s">
        <v>162</v>
      </c>
      <c r="H38" s="20" t="s">
        <v>149</v>
      </c>
      <c r="I38" s="21">
        <v>1</v>
      </c>
      <c r="J38" s="46">
        <v>0</v>
      </c>
      <c r="K38" s="46">
        <v>0</v>
      </c>
      <c r="L38" s="46">
        <v>0</v>
      </c>
      <c r="M38" s="21">
        <v>1</v>
      </c>
      <c r="N38" s="46">
        <v>0</v>
      </c>
      <c r="O38" s="22"/>
      <c r="P38" s="22"/>
      <c r="Q38" s="23">
        <f t="shared" si="1"/>
        <v>1</v>
      </c>
      <c r="R38" s="73" t="s">
        <v>163</v>
      </c>
      <c r="S38" s="75" t="s">
        <v>164</v>
      </c>
      <c r="T38" s="129"/>
      <c r="U38" s="129"/>
      <c r="V38" s="129"/>
      <c r="W38" s="49"/>
      <c r="X38" s="49"/>
      <c r="Y38" s="49"/>
    </row>
    <row r="39" spans="1:25" ht="76.5">
      <c r="A39" s="128"/>
      <c r="B39" s="128"/>
      <c r="C39" s="128"/>
      <c r="D39" s="128"/>
      <c r="E39" s="128"/>
      <c r="F39" s="27" t="s">
        <v>165</v>
      </c>
      <c r="G39" s="68" t="s">
        <v>132</v>
      </c>
      <c r="H39" s="69" t="s">
        <v>133</v>
      </c>
      <c r="I39" s="71">
        <v>0</v>
      </c>
      <c r="J39" s="29">
        <v>1</v>
      </c>
      <c r="K39" s="29">
        <v>0</v>
      </c>
      <c r="L39" s="29">
        <v>0</v>
      </c>
      <c r="M39" s="29">
        <v>0</v>
      </c>
      <c r="N39" s="29">
        <v>1</v>
      </c>
      <c r="O39" s="30"/>
      <c r="P39" s="30"/>
      <c r="Q39" s="31">
        <f t="shared" si="1"/>
        <v>1</v>
      </c>
      <c r="R39" s="32" t="s">
        <v>166</v>
      </c>
      <c r="S39" s="32" t="s">
        <v>167</v>
      </c>
      <c r="T39" s="28"/>
      <c r="U39" s="56"/>
      <c r="V39" s="56"/>
      <c r="W39" s="33"/>
      <c r="X39" s="33"/>
      <c r="Y39" s="33"/>
    </row>
    <row r="40" spans="1:25" ht="89.25">
      <c r="A40" s="128"/>
      <c r="B40" s="128"/>
      <c r="C40" s="129"/>
      <c r="D40" s="129"/>
      <c r="E40" s="129"/>
      <c r="F40" s="76" t="s">
        <v>168</v>
      </c>
      <c r="G40" s="77" t="s">
        <v>169</v>
      </c>
      <c r="H40" s="77" t="s">
        <v>170</v>
      </c>
      <c r="I40" s="78">
        <v>0</v>
      </c>
      <c r="J40" s="79">
        <v>1</v>
      </c>
      <c r="K40" s="79">
        <v>0</v>
      </c>
      <c r="L40" s="79">
        <v>0</v>
      </c>
      <c r="M40" s="79">
        <v>0</v>
      </c>
      <c r="N40" s="79">
        <v>1</v>
      </c>
      <c r="O40" s="80"/>
      <c r="P40" s="80"/>
      <c r="Q40" s="23">
        <f t="shared" si="1"/>
        <v>1</v>
      </c>
      <c r="R40" s="73" t="s">
        <v>171</v>
      </c>
      <c r="S40" s="24"/>
      <c r="T40" s="20"/>
      <c r="U40" s="19"/>
      <c r="V40" s="19"/>
      <c r="W40" s="49"/>
      <c r="X40" s="49"/>
      <c r="Y40" s="49"/>
    </row>
    <row r="41" spans="1:25" ht="60" customHeight="1">
      <c r="A41" s="128"/>
      <c r="B41" s="128"/>
      <c r="C41" s="131">
        <v>7</v>
      </c>
      <c r="D41" s="127" t="s">
        <v>172</v>
      </c>
      <c r="E41" s="127" t="s">
        <v>173</v>
      </c>
      <c r="F41" s="24" t="s">
        <v>174</v>
      </c>
      <c r="G41" s="19" t="s">
        <v>175</v>
      </c>
      <c r="H41" s="19" t="s">
        <v>176</v>
      </c>
      <c r="I41" s="21">
        <v>1</v>
      </c>
      <c r="J41" s="21">
        <v>0</v>
      </c>
      <c r="K41" s="21">
        <v>0</v>
      </c>
      <c r="L41" s="21">
        <v>0</v>
      </c>
      <c r="M41" s="21">
        <v>1</v>
      </c>
      <c r="N41" s="21">
        <v>0</v>
      </c>
      <c r="O41" s="22"/>
      <c r="P41" s="22"/>
      <c r="Q41" s="23">
        <f t="shared" si="1"/>
        <v>1</v>
      </c>
      <c r="R41" s="24" t="s">
        <v>177</v>
      </c>
      <c r="S41" s="24" t="s">
        <v>178</v>
      </c>
      <c r="T41" s="127" t="s">
        <v>179</v>
      </c>
      <c r="U41" s="127" t="s">
        <v>153</v>
      </c>
      <c r="V41" s="127" t="s">
        <v>180</v>
      </c>
      <c r="W41" s="49"/>
      <c r="X41" s="49"/>
      <c r="Y41" s="49"/>
    </row>
    <row r="42" spans="1:25" ht="90" customHeight="1">
      <c r="A42" s="128"/>
      <c r="B42" s="128"/>
      <c r="C42" s="128"/>
      <c r="D42" s="128"/>
      <c r="E42" s="128"/>
      <c r="F42" s="81" t="s">
        <v>181</v>
      </c>
      <c r="G42" s="19" t="s">
        <v>175</v>
      </c>
      <c r="H42" s="19" t="s">
        <v>176</v>
      </c>
      <c r="I42" s="21">
        <v>0</v>
      </c>
      <c r="J42" s="21">
        <v>1</v>
      </c>
      <c r="K42" s="21">
        <v>0</v>
      </c>
      <c r="L42" s="21">
        <v>0</v>
      </c>
      <c r="M42" s="21">
        <v>0</v>
      </c>
      <c r="N42" s="21">
        <v>1</v>
      </c>
      <c r="O42" s="22"/>
      <c r="P42" s="22"/>
      <c r="Q42" s="23">
        <f t="shared" si="1"/>
        <v>1</v>
      </c>
      <c r="R42" s="82" t="s">
        <v>182</v>
      </c>
      <c r="S42" s="24" t="s">
        <v>183</v>
      </c>
      <c r="T42" s="128"/>
      <c r="U42" s="128"/>
      <c r="V42" s="128"/>
      <c r="W42" s="49"/>
      <c r="X42" s="49"/>
      <c r="Y42" s="49"/>
    </row>
    <row r="43" spans="1:25" ht="130.5" customHeight="1">
      <c r="A43" s="128"/>
      <c r="B43" s="128"/>
      <c r="C43" s="128"/>
      <c r="D43" s="128"/>
      <c r="E43" s="128"/>
      <c r="F43" s="81" t="s">
        <v>184</v>
      </c>
      <c r="G43" s="19" t="s">
        <v>185</v>
      </c>
      <c r="H43" s="19" t="s">
        <v>176</v>
      </c>
      <c r="I43" s="21">
        <v>0</v>
      </c>
      <c r="J43" s="21">
        <v>1</v>
      </c>
      <c r="K43" s="21">
        <v>0</v>
      </c>
      <c r="L43" s="21">
        <v>0</v>
      </c>
      <c r="M43" s="21">
        <v>0</v>
      </c>
      <c r="N43" s="21">
        <v>1</v>
      </c>
      <c r="O43" s="22"/>
      <c r="P43" s="22"/>
      <c r="Q43" s="23">
        <f t="shared" si="1"/>
        <v>1</v>
      </c>
      <c r="R43" s="83" t="s">
        <v>186</v>
      </c>
      <c r="S43" s="24" t="s">
        <v>187</v>
      </c>
      <c r="T43" s="128"/>
      <c r="U43" s="128"/>
      <c r="V43" s="128"/>
      <c r="W43" s="49"/>
      <c r="X43" s="49"/>
      <c r="Y43" s="49"/>
    </row>
    <row r="44" spans="1:25" ht="91.5" customHeight="1">
      <c r="A44" s="128"/>
      <c r="B44" s="128"/>
      <c r="C44" s="128"/>
      <c r="D44" s="128"/>
      <c r="E44" s="128"/>
      <c r="F44" s="81" t="s">
        <v>188</v>
      </c>
      <c r="G44" s="19" t="s">
        <v>175</v>
      </c>
      <c r="H44" s="19" t="s">
        <v>176</v>
      </c>
      <c r="I44" s="21">
        <v>0</v>
      </c>
      <c r="J44" s="21">
        <v>1</v>
      </c>
      <c r="K44" s="21">
        <v>0</v>
      </c>
      <c r="L44" s="21">
        <v>0</v>
      </c>
      <c r="M44" s="21">
        <v>0</v>
      </c>
      <c r="N44" s="21">
        <v>1</v>
      </c>
      <c r="O44" s="22"/>
      <c r="P44" s="22"/>
      <c r="Q44" s="23">
        <f t="shared" si="1"/>
        <v>1</v>
      </c>
      <c r="R44" s="83" t="s">
        <v>189</v>
      </c>
      <c r="S44" s="24" t="s">
        <v>190</v>
      </c>
      <c r="T44" s="128"/>
      <c r="U44" s="128"/>
      <c r="V44" s="128"/>
      <c r="W44" s="49"/>
      <c r="X44" s="49"/>
      <c r="Y44" s="49"/>
    </row>
    <row r="45" spans="1:25" ht="91.5" customHeight="1">
      <c r="A45" s="128"/>
      <c r="B45" s="128"/>
      <c r="C45" s="128"/>
      <c r="D45" s="128"/>
      <c r="E45" s="128"/>
      <c r="F45" s="81" t="s">
        <v>191</v>
      </c>
      <c r="G45" s="19" t="s">
        <v>185</v>
      </c>
      <c r="H45" s="19" t="s">
        <v>176</v>
      </c>
      <c r="I45" s="21">
        <v>0</v>
      </c>
      <c r="J45" s="21">
        <v>1</v>
      </c>
      <c r="K45" s="21">
        <v>0</v>
      </c>
      <c r="L45" s="21">
        <v>0</v>
      </c>
      <c r="M45" s="21">
        <v>0</v>
      </c>
      <c r="N45" s="21">
        <v>1</v>
      </c>
      <c r="O45" s="22"/>
      <c r="P45" s="22"/>
      <c r="Q45" s="23">
        <f t="shared" si="1"/>
        <v>1</v>
      </c>
      <c r="R45" s="83" t="s">
        <v>192</v>
      </c>
      <c r="S45" s="24" t="s">
        <v>193</v>
      </c>
      <c r="T45" s="128"/>
      <c r="U45" s="128"/>
      <c r="V45" s="128"/>
      <c r="W45" s="49"/>
      <c r="X45" s="49"/>
      <c r="Y45" s="49"/>
    </row>
    <row r="46" spans="1:25" ht="123" customHeight="1">
      <c r="A46" s="128"/>
      <c r="B46" s="128"/>
      <c r="C46" s="128"/>
      <c r="D46" s="128"/>
      <c r="E46" s="128"/>
      <c r="F46" s="81" t="s">
        <v>194</v>
      </c>
      <c r="G46" s="19" t="s">
        <v>185</v>
      </c>
      <c r="H46" s="19" t="s">
        <v>176</v>
      </c>
      <c r="I46" s="21">
        <v>0</v>
      </c>
      <c r="J46" s="21">
        <v>1</v>
      </c>
      <c r="K46" s="21">
        <v>0</v>
      </c>
      <c r="L46" s="21">
        <v>0</v>
      </c>
      <c r="M46" s="21">
        <v>0</v>
      </c>
      <c r="N46" s="21">
        <v>1</v>
      </c>
      <c r="O46" s="22"/>
      <c r="P46" s="22"/>
      <c r="Q46" s="23">
        <f t="shared" si="1"/>
        <v>1</v>
      </c>
      <c r="R46" s="83" t="s">
        <v>195</v>
      </c>
      <c r="S46" s="24" t="s">
        <v>196</v>
      </c>
      <c r="T46" s="128"/>
      <c r="U46" s="128"/>
      <c r="V46" s="128"/>
      <c r="W46" s="49"/>
      <c r="X46" s="49"/>
      <c r="Y46" s="49"/>
    </row>
    <row r="47" spans="1:25" ht="78.75" customHeight="1">
      <c r="A47" s="128"/>
      <c r="B47" s="128"/>
      <c r="C47" s="128"/>
      <c r="D47" s="128"/>
      <c r="E47" s="128"/>
      <c r="F47" s="81" t="s">
        <v>197</v>
      </c>
      <c r="G47" s="19" t="s">
        <v>175</v>
      </c>
      <c r="H47" s="19" t="s">
        <v>176</v>
      </c>
      <c r="I47" s="21">
        <v>0</v>
      </c>
      <c r="J47" s="21">
        <v>1</v>
      </c>
      <c r="K47" s="21">
        <v>0</v>
      </c>
      <c r="L47" s="21">
        <v>0</v>
      </c>
      <c r="M47" s="21">
        <v>0</v>
      </c>
      <c r="N47" s="21">
        <v>1</v>
      </c>
      <c r="O47" s="22"/>
      <c r="P47" s="22"/>
      <c r="Q47" s="23">
        <f t="shared" si="1"/>
        <v>1</v>
      </c>
      <c r="R47" s="83" t="s">
        <v>198</v>
      </c>
      <c r="S47" s="24" t="s">
        <v>199</v>
      </c>
      <c r="T47" s="128"/>
      <c r="U47" s="128"/>
      <c r="V47" s="128"/>
      <c r="W47" s="49"/>
      <c r="X47" s="49"/>
      <c r="Y47" s="49"/>
    </row>
    <row r="48" spans="1:25" ht="106.5" customHeight="1">
      <c r="A48" s="128"/>
      <c r="B48" s="128"/>
      <c r="C48" s="128"/>
      <c r="D48" s="128"/>
      <c r="E48" s="128"/>
      <c r="F48" s="81" t="s">
        <v>200</v>
      </c>
      <c r="G48" s="19" t="s">
        <v>175</v>
      </c>
      <c r="H48" s="19" t="s">
        <v>176</v>
      </c>
      <c r="I48" s="21">
        <v>0</v>
      </c>
      <c r="J48" s="21">
        <v>1</v>
      </c>
      <c r="K48" s="21">
        <v>0</v>
      </c>
      <c r="L48" s="21">
        <v>0</v>
      </c>
      <c r="M48" s="21">
        <v>0</v>
      </c>
      <c r="N48" s="21">
        <v>1</v>
      </c>
      <c r="O48" s="22"/>
      <c r="P48" s="22"/>
      <c r="Q48" s="23">
        <f t="shared" si="1"/>
        <v>1</v>
      </c>
      <c r="R48" s="82" t="s">
        <v>201</v>
      </c>
      <c r="S48" s="24" t="s">
        <v>202</v>
      </c>
      <c r="T48" s="128"/>
      <c r="U48" s="128"/>
      <c r="V48" s="128"/>
      <c r="W48" s="49"/>
      <c r="X48" s="49"/>
      <c r="Y48" s="49"/>
    </row>
    <row r="49" spans="1:25" ht="118.5" customHeight="1">
      <c r="A49" s="128"/>
      <c r="B49" s="128"/>
      <c r="C49" s="128"/>
      <c r="D49" s="128"/>
      <c r="E49" s="128"/>
      <c r="F49" s="81" t="s">
        <v>203</v>
      </c>
      <c r="G49" s="19" t="s">
        <v>185</v>
      </c>
      <c r="H49" s="19" t="s">
        <v>176</v>
      </c>
      <c r="I49" s="21">
        <v>0</v>
      </c>
      <c r="J49" s="21">
        <v>1</v>
      </c>
      <c r="K49" s="21">
        <v>0</v>
      </c>
      <c r="L49" s="21">
        <v>0</v>
      </c>
      <c r="M49" s="21">
        <v>0</v>
      </c>
      <c r="N49" s="21">
        <v>1</v>
      </c>
      <c r="O49" s="22"/>
      <c r="P49" s="22"/>
      <c r="Q49" s="23">
        <f t="shared" si="1"/>
        <v>1</v>
      </c>
      <c r="R49" s="83" t="s">
        <v>204</v>
      </c>
      <c r="S49" s="24" t="s">
        <v>205</v>
      </c>
      <c r="T49" s="128"/>
      <c r="U49" s="128"/>
      <c r="V49" s="128"/>
      <c r="W49" s="49"/>
      <c r="X49" s="49"/>
      <c r="Y49" s="49"/>
    </row>
    <row r="50" spans="1:25" ht="139.5" customHeight="1">
      <c r="A50" s="128"/>
      <c r="B50" s="128"/>
      <c r="C50" s="128"/>
      <c r="D50" s="128"/>
      <c r="E50" s="128"/>
      <c r="F50" s="81" t="s">
        <v>206</v>
      </c>
      <c r="G50" s="19" t="s">
        <v>207</v>
      </c>
      <c r="H50" s="19" t="s">
        <v>176</v>
      </c>
      <c r="I50" s="21">
        <v>0</v>
      </c>
      <c r="J50" s="21">
        <v>1</v>
      </c>
      <c r="K50" s="21">
        <v>0</v>
      </c>
      <c r="L50" s="21">
        <v>0</v>
      </c>
      <c r="M50" s="21">
        <v>0</v>
      </c>
      <c r="N50" s="21">
        <v>1</v>
      </c>
      <c r="O50" s="22"/>
      <c r="P50" s="22"/>
      <c r="Q50" s="23">
        <f t="shared" si="1"/>
        <v>1</v>
      </c>
      <c r="R50" s="83" t="s">
        <v>208</v>
      </c>
      <c r="S50" s="24" t="s">
        <v>209</v>
      </c>
      <c r="T50" s="128"/>
      <c r="U50" s="128"/>
      <c r="V50" s="128"/>
      <c r="W50" s="49"/>
      <c r="X50" s="49"/>
      <c r="Y50" s="49"/>
    </row>
    <row r="51" spans="1:25" ht="54.75" customHeight="1">
      <c r="A51" s="128"/>
      <c r="B51" s="128"/>
      <c r="C51" s="128"/>
      <c r="D51" s="128"/>
      <c r="E51" s="128"/>
      <c r="F51" s="81" t="s">
        <v>210</v>
      </c>
      <c r="G51" s="19" t="s">
        <v>175</v>
      </c>
      <c r="H51" s="19" t="s">
        <v>176</v>
      </c>
      <c r="I51" s="21">
        <v>0</v>
      </c>
      <c r="J51" s="21">
        <v>0</v>
      </c>
      <c r="K51" s="21">
        <v>1</v>
      </c>
      <c r="L51" s="21">
        <v>0</v>
      </c>
      <c r="M51" s="21">
        <v>0</v>
      </c>
      <c r="N51" s="21">
        <v>0</v>
      </c>
      <c r="O51" s="22"/>
      <c r="P51" s="22"/>
      <c r="Q51" s="23">
        <f t="shared" si="1"/>
        <v>0</v>
      </c>
      <c r="R51" s="82" t="s">
        <v>211</v>
      </c>
      <c r="S51" s="24" t="s">
        <v>212</v>
      </c>
      <c r="T51" s="128"/>
      <c r="U51" s="128"/>
      <c r="V51" s="128"/>
      <c r="W51" s="49"/>
      <c r="X51" s="49"/>
      <c r="Y51" s="49"/>
    </row>
    <row r="52" spans="1:25" ht="61.5" customHeight="1">
      <c r="A52" s="128"/>
      <c r="B52" s="128"/>
      <c r="C52" s="128"/>
      <c r="D52" s="128"/>
      <c r="E52" s="128"/>
      <c r="F52" s="81" t="s">
        <v>213</v>
      </c>
      <c r="G52" s="19" t="s">
        <v>175</v>
      </c>
      <c r="H52" s="19" t="s">
        <v>176</v>
      </c>
      <c r="I52" s="21">
        <v>0</v>
      </c>
      <c r="J52" s="21">
        <v>0</v>
      </c>
      <c r="K52" s="21">
        <v>1</v>
      </c>
      <c r="L52" s="21">
        <v>0</v>
      </c>
      <c r="M52" s="21">
        <v>0</v>
      </c>
      <c r="N52" s="21">
        <v>0</v>
      </c>
      <c r="O52" s="22"/>
      <c r="P52" s="22"/>
      <c r="Q52" s="23">
        <f t="shared" si="1"/>
        <v>0</v>
      </c>
      <c r="R52" s="82" t="s">
        <v>214</v>
      </c>
      <c r="S52" s="24" t="s">
        <v>215</v>
      </c>
      <c r="T52" s="128"/>
      <c r="U52" s="128"/>
      <c r="V52" s="128"/>
      <c r="W52" s="49"/>
      <c r="X52" s="49"/>
      <c r="Y52" s="49"/>
    </row>
    <row r="53" spans="1:25" ht="54" customHeight="1">
      <c r="A53" s="128"/>
      <c r="B53" s="128"/>
      <c r="C53" s="128"/>
      <c r="D53" s="128"/>
      <c r="E53" s="128"/>
      <c r="F53" s="81" t="s">
        <v>216</v>
      </c>
      <c r="G53" s="19" t="s">
        <v>175</v>
      </c>
      <c r="H53" s="19" t="s">
        <v>176</v>
      </c>
      <c r="I53" s="21">
        <v>0</v>
      </c>
      <c r="J53" s="21">
        <v>0</v>
      </c>
      <c r="K53" s="21">
        <v>1</v>
      </c>
      <c r="L53" s="21">
        <v>0</v>
      </c>
      <c r="M53" s="21">
        <v>0</v>
      </c>
      <c r="N53" s="21">
        <v>0</v>
      </c>
      <c r="O53" s="22"/>
      <c r="P53" s="22"/>
      <c r="Q53" s="23">
        <f t="shared" si="1"/>
        <v>0</v>
      </c>
      <c r="R53" s="82" t="s">
        <v>217</v>
      </c>
      <c r="S53" s="24" t="s">
        <v>218</v>
      </c>
      <c r="T53" s="128"/>
      <c r="U53" s="128"/>
      <c r="V53" s="128"/>
      <c r="W53" s="49"/>
      <c r="X53" s="49"/>
      <c r="Y53" s="49"/>
    </row>
    <row r="54" spans="1:25" ht="55.5" customHeight="1">
      <c r="A54" s="128"/>
      <c r="B54" s="128"/>
      <c r="C54" s="128"/>
      <c r="D54" s="128"/>
      <c r="E54" s="128"/>
      <c r="F54" s="81" t="s">
        <v>219</v>
      </c>
      <c r="G54" s="19" t="s">
        <v>175</v>
      </c>
      <c r="H54" s="19" t="s">
        <v>176</v>
      </c>
      <c r="I54" s="21">
        <v>0</v>
      </c>
      <c r="J54" s="21">
        <v>0</v>
      </c>
      <c r="K54" s="21">
        <v>1</v>
      </c>
      <c r="L54" s="21">
        <v>0</v>
      </c>
      <c r="M54" s="21">
        <v>0</v>
      </c>
      <c r="N54" s="21">
        <v>0</v>
      </c>
      <c r="O54" s="22"/>
      <c r="P54" s="22"/>
      <c r="Q54" s="23">
        <f t="shared" si="1"/>
        <v>0</v>
      </c>
      <c r="R54" s="82" t="s">
        <v>220</v>
      </c>
      <c r="S54" s="24" t="s">
        <v>221</v>
      </c>
      <c r="T54" s="128"/>
      <c r="U54" s="128"/>
      <c r="V54" s="128"/>
      <c r="W54" s="49"/>
      <c r="X54" s="49"/>
      <c r="Y54" s="49"/>
    </row>
    <row r="55" spans="1:25" ht="81" customHeight="1">
      <c r="A55" s="128"/>
      <c r="B55" s="128"/>
      <c r="C55" s="128"/>
      <c r="D55" s="128"/>
      <c r="E55" s="128"/>
      <c r="F55" s="81" t="s">
        <v>222</v>
      </c>
      <c r="G55" s="19" t="s">
        <v>223</v>
      </c>
      <c r="H55" s="19" t="s">
        <v>176</v>
      </c>
      <c r="I55" s="21">
        <v>0</v>
      </c>
      <c r="J55" s="21">
        <v>1</v>
      </c>
      <c r="K55" s="21">
        <v>0</v>
      </c>
      <c r="L55" s="21">
        <v>0</v>
      </c>
      <c r="M55" s="21">
        <v>0</v>
      </c>
      <c r="N55" s="21">
        <v>1</v>
      </c>
      <c r="O55" s="22"/>
      <c r="P55" s="22"/>
      <c r="Q55" s="23">
        <f t="shared" si="1"/>
        <v>1</v>
      </c>
      <c r="R55" s="83" t="s">
        <v>224</v>
      </c>
      <c r="S55" s="24" t="s">
        <v>225</v>
      </c>
      <c r="T55" s="128"/>
      <c r="U55" s="128"/>
      <c r="V55" s="128"/>
      <c r="W55" s="49"/>
      <c r="X55" s="49"/>
      <c r="Y55" s="49"/>
    </row>
    <row r="56" spans="1:25" ht="57.75" customHeight="1">
      <c r="A56" s="128"/>
      <c r="B56" s="128"/>
      <c r="C56" s="128"/>
      <c r="D56" s="128"/>
      <c r="E56" s="128"/>
      <c r="F56" s="81" t="s">
        <v>226</v>
      </c>
      <c r="G56" s="19" t="s">
        <v>175</v>
      </c>
      <c r="H56" s="19" t="s">
        <v>176</v>
      </c>
      <c r="I56" s="21">
        <v>0</v>
      </c>
      <c r="J56" s="21">
        <v>0</v>
      </c>
      <c r="K56" s="21">
        <v>0.5</v>
      </c>
      <c r="L56" s="21">
        <v>0.5</v>
      </c>
      <c r="M56" s="21">
        <v>0</v>
      </c>
      <c r="N56" s="21">
        <v>0</v>
      </c>
      <c r="O56" s="22"/>
      <c r="P56" s="22"/>
      <c r="Q56" s="23">
        <f t="shared" si="1"/>
        <v>0</v>
      </c>
      <c r="R56" s="82" t="s">
        <v>227</v>
      </c>
      <c r="S56" s="24" t="s">
        <v>228</v>
      </c>
      <c r="T56" s="128"/>
      <c r="U56" s="128"/>
      <c r="V56" s="128"/>
      <c r="W56" s="49"/>
      <c r="X56" s="49"/>
      <c r="Y56" s="49"/>
    </row>
    <row r="57" spans="1:25" ht="106.5" customHeight="1">
      <c r="A57" s="128"/>
      <c r="B57" s="128"/>
      <c r="C57" s="128"/>
      <c r="D57" s="128"/>
      <c r="E57" s="128"/>
      <c r="F57" s="81" t="s">
        <v>229</v>
      </c>
      <c r="G57" s="19" t="s">
        <v>223</v>
      </c>
      <c r="H57" s="19" t="s">
        <v>176</v>
      </c>
      <c r="I57" s="21">
        <v>0.25</v>
      </c>
      <c r="J57" s="21">
        <v>0.25</v>
      </c>
      <c r="K57" s="21">
        <v>0.25</v>
      </c>
      <c r="L57" s="21">
        <v>0.25</v>
      </c>
      <c r="M57" s="21">
        <v>0.25</v>
      </c>
      <c r="N57" s="21">
        <v>0.25</v>
      </c>
      <c r="O57" s="22"/>
      <c r="P57" s="22"/>
      <c r="Q57" s="23">
        <f t="shared" si="1"/>
        <v>0.5</v>
      </c>
      <c r="R57" s="24" t="s">
        <v>230</v>
      </c>
      <c r="S57" s="24" t="s">
        <v>231</v>
      </c>
      <c r="T57" s="128"/>
      <c r="U57" s="128"/>
      <c r="V57" s="128"/>
      <c r="W57" s="49"/>
      <c r="X57" s="49"/>
      <c r="Y57" s="49"/>
    </row>
    <row r="58" spans="1:25" ht="61.5" customHeight="1">
      <c r="A58" s="128"/>
      <c r="B58" s="128"/>
      <c r="C58" s="128"/>
      <c r="D58" s="128"/>
      <c r="E58" s="128"/>
      <c r="F58" s="81" t="s">
        <v>232</v>
      </c>
      <c r="G58" s="19" t="s">
        <v>175</v>
      </c>
      <c r="H58" s="19" t="s">
        <v>176</v>
      </c>
      <c r="I58" s="21">
        <v>0</v>
      </c>
      <c r="J58" s="21">
        <v>0</v>
      </c>
      <c r="K58" s="21">
        <v>1</v>
      </c>
      <c r="L58" s="21">
        <v>0</v>
      </c>
      <c r="M58" s="21">
        <v>0</v>
      </c>
      <c r="N58" s="21">
        <v>0</v>
      </c>
      <c r="O58" s="22"/>
      <c r="P58" s="22"/>
      <c r="Q58" s="23">
        <f t="shared" si="1"/>
        <v>0</v>
      </c>
      <c r="R58" s="82" t="s">
        <v>233</v>
      </c>
      <c r="S58" s="24" t="s">
        <v>234</v>
      </c>
      <c r="T58" s="128"/>
      <c r="U58" s="128"/>
      <c r="V58" s="128"/>
      <c r="W58" s="49"/>
      <c r="X58" s="49"/>
      <c r="Y58" s="49"/>
    </row>
    <row r="59" spans="1:25" ht="204" customHeight="1">
      <c r="A59" s="128"/>
      <c r="B59" s="128"/>
      <c r="C59" s="128"/>
      <c r="D59" s="128"/>
      <c r="E59" s="128"/>
      <c r="F59" s="81" t="s">
        <v>235</v>
      </c>
      <c r="G59" s="19" t="s">
        <v>236</v>
      </c>
      <c r="H59" s="19" t="s">
        <v>176</v>
      </c>
      <c r="I59" s="21">
        <v>0.25</v>
      </c>
      <c r="J59" s="21">
        <v>0.25</v>
      </c>
      <c r="K59" s="21">
        <v>0.25</v>
      </c>
      <c r="L59" s="21">
        <v>0.25</v>
      </c>
      <c r="M59" s="21">
        <v>0.25</v>
      </c>
      <c r="N59" s="21">
        <v>0.25</v>
      </c>
      <c r="O59" s="22"/>
      <c r="P59" s="22"/>
      <c r="Q59" s="23">
        <f t="shared" si="1"/>
        <v>0.5</v>
      </c>
      <c r="R59" s="73" t="s">
        <v>237</v>
      </c>
      <c r="S59" s="24" t="s">
        <v>238</v>
      </c>
      <c r="T59" s="128"/>
      <c r="U59" s="128"/>
      <c r="V59" s="128"/>
      <c r="W59" s="49"/>
      <c r="X59" s="49"/>
      <c r="Y59" s="49"/>
    </row>
    <row r="60" spans="1:25" ht="66.75" customHeight="1">
      <c r="A60" s="128"/>
      <c r="B60" s="128"/>
      <c r="C60" s="128"/>
      <c r="D60" s="128"/>
      <c r="E60" s="128"/>
      <c r="F60" s="81" t="s">
        <v>239</v>
      </c>
      <c r="G60" s="19" t="s">
        <v>185</v>
      </c>
      <c r="H60" s="19" t="s">
        <v>176</v>
      </c>
      <c r="I60" s="21">
        <v>1</v>
      </c>
      <c r="J60" s="21">
        <v>0</v>
      </c>
      <c r="K60" s="21">
        <v>0</v>
      </c>
      <c r="L60" s="21">
        <v>0</v>
      </c>
      <c r="M60" s="21">
        <v>1</v>
      </c>
      <c r="N60" s="21">
        <v>0</v>
      </c>
      <c r="O60" s="22"/>
      <c r="P60" s="22"/>
      <c r="Q60" s="23">
        <f t="shared" si="1"/>
        <v>1</v>
      </c>
      <c r="R60" s="24" t="s">
        <v>240</v>
      </c>
      <c r="S60" s="24" t="s">
        <v>241</v>
      </c>
      <c r="T60" s="128"/>
      <c r="U60" s="128"/>
      <c r="V60" s="128"/>
      <c r="W60" s="49"/>
      <c r="X60" s="49"/>
      <c r="Y60" s="49"/>
    </row>
    <row r="61" spans="1:25" ht="55.5" customHeight="1">
      <c r="A61" s="128"/>
      <c r="B61" s="128"/>
      <c r="C61" s="129"/>
      <c r="D61" s="129"/>
      <c r="E61" s="129"/>
      <c r="F61" s="81" t="s">
        <v>242</v>
      </c>
      <c r="G61" s="19" t="s">
        <v>175</v>
      </c>
      <c r="H61" s="19" t="s">
        <v>176</v>
      </c>
      <c r="I61" s="21">
        <v>0</v>
      </c>
      <c r="J61" s="21">
        <v>0</v>
      </c>
      <c r="K61" s="21">
        <v>0</v>
      </c>
      <c r="L61" s="21">
        <v>1</v>
      </c>
      <c r="M61" s="21">
        <v>0</v>
      </c>
      <c r="N61" s="21">
        <v>0</v>
      </c>
      <c r="O61" s="22"/>
      <c r="P61" s="22"/>
      <c r="Q61" s="23">
        <f t="shared" si="1"/>
        <v>0</v>
      </c>
      <c r="R61" s="82" t="s">
        <v>243</v>
      </c>
      <c r="S61" s="24" t="s">
        <v>244</v>
      </c>
      <c r="T61" s="129"/>
      <c r="U61" s="129"/>
      <c r="V61" s="129"/>
      <c r="W61" s="49"/>
      <c r="X61" s="49"/>
      <c r="Y61" s="49"/>
    </row>
    <row r="62" spans="1:25" ht="109.5" customHeight="1">
      <c r="A62" s="128"/>
      <c r="B62" s="128"/>
      <c r="C62" s="131">
        <v>8</v>
      </c>
      <c r="D62" s="127" t="s">
        <v>245</v>
      </c>
      <c r="E62" s="127" t="s">
        <v>246</v>
      </c>
      <c r="F62" s="24" t="s">
        <v>247</v>
      </c>
      <c r="G62" s="19" t="s">
        <v>248</v>
      </c>
      <c r="H62" s="19" t="s">
        <v>176</v>
      </c>
      <c r="I62" s="21">
        <v>0.25</v>
      </c>
      <c r="J62" s="21">
        <v>0.3</v>
      </c>
      <c r="K62" s="21">
        <v>0.2</v>
      </c>
      <c r="L62" s="21">
        <v>0.25</v>
      </c>
      <c r="M62" s="21">
        <v>0.25</v>
      </c>
      <c r="N62" s="21">
        <v>0.3</v>
      </c>
      <c r="O62" s="22"/>
      <c r="P62" s="22"/>
      <c r="Q62" s="23">
        <f t="shared" si="1"/>
        <v>0.55000000000000004</v>
      </c>
      <c r="R62" s="73" t="s">
        <v>249</v>
      </c>
      <c r="S62" s="24" t="s">
        <v>250</v>
      </c>
      <c r="T62" s="127" t="s">
        <v>179</v>
      </c>
      <c r="U62" s="127" t="s">
        <v>251</v>
      </c>
      <c r="V62" s="127" t="s">
        <v>180</v>
      </c>
      <c r="W62" s="49"/>
      <c r="X62" s="49"/>
      <c r="Y62" s="49"/>
    </row>
    <row r="63" spans="1:25" ht="183" customHeight="1">
      <c r="A63" s="128"/>
      <c r="B63" s="128"/>
      <c r="C63" s="128"/>
      <c r="D63" s="128"/>
      <c r="E63" s="128"/>
      <c r="F63" s="24" t="s">
        <v>252</v>
      </c>
      <c r="G63" s="19" t="s">
        <v>248</v>
      </c>
      <c r="H63" s="19" t="s">
        <v>176</v>
      </c>
      <c r="I63" s="21">
        <v>0.25</v>
      </c>
      <c r="J63" s="21">
        <v>0.2</v>
      </c>
      <c r="K63" s="21">
        <v>0.55000000000000004</v>
      </c>
      <c r="L63" s="21">
        <v>0</v>
      </c>
      <c r="M63" s="21">
        <v>0.25</v>
      </c>
      <c r="N63" s="21">
        <v>0.2</v>
      </c>
      <c r="O63" s="22"/>
      <c r="P63" s="22"/>
      <c r="Q63" s="23">
        <f t="shared" si="1"/>
        <v>0.45</v>
      </c>
      <c r="R63" s="24" t="s">
        <v>253</v>
      </c>
      <c r="S63" s="24" t="s">
        <v>254</v>
      </c>
      <c r="T63" s="128"/>
      <c r="U63" s="128"/>
      <c r="V63" s="128"/>
      <c r="W63" s="49"/>
      <c r="X63" s="49"/>
      <c r="Y63" s="49"/>
    </row>
    <row r="64" spans="1:25" ht="90" customHeight="1">
      <c r="A64" s="128"/>
      <c r="B64" s="128"/>
      <c r="C64" s="128"/>
      <c r="D64" s="128"/>
      <c r="E64" s="128"/>
      <c r="F64" s="24" t="s">
        <v>255</v>
      </c>
      <c r="G64" s="19" t="s">
        <v>248</v>
      </c>
      <c r="H64" s="19" t="s">
        <v>176</v>
      </c>
      <c r="I64" s="21">
        <v>0.25</v>
      </c>
      <c r="J64" s="21">
        <v>0.25</v>
      </c>
      <c r="K64" s="21">
        <v>0.25</v>
      </c>
      <c r="L64" s="21">
        <v>0.25</v>
      </c>
      <c r="M64" s="21">
        <v>0.25</v>
      </c>
      <c r="N64" s="21">
        <v>0.25</v>
      </c>
      <c r="O64" s="22"/>
      <c r="P64" s="22"/>
      <c r="Q64" s="23">
        <f t="shared" si="1"/>
        <v>0.5</v>
      </c>
      <c r="R64" s="73" t="s">
        <v>256</v>
      </c>
      <c r="S64" s="24" t="s">
        <v>257</v>
      </c>
      <c r="T64" s="128"/>
      <c r="U64" s="128"/>
      <c r="V64" s="128"/>
      <c r="W64" s="49"/>
      <c r="X64" s="49"/>
      <c r="Y64" s="49"/>
    </row>
    <row r="65" spans="1:25" ht="69.75" customHeight="1">
      <c r="A65" s="128"/>
      <c r="B65" s="128"/>
      <c r="C65" s="128"/>
      <c r="D65" s="128"/>
      <c r="E65" s="128"/>
      <c r="F65" s="10" t="s">
        <v>258</v>
      </c>
      <c r="G65" s="17" t="s">
        <v>185</v>
      </c>
      <c r="H65" s="17" t="s">
        <v>176</v>
      </c>
      <c r="I65" s="12">
        <v>0</v>
      </c>
      <c r="J65" s="12">
        <v>1</v>
      </c>
      <c r="K65" s="12">
        <v>0</v>
      </c>
      <c r="L65" s="12">
        <v>0</v>
      </c>
      <c r="M65" s="12">
        <v>0</v>
      </c>
      <c r="N65" s="12">
        <v>1</v>
      </c>
      <c r="O65" s="22"/>
      <c r="P65" s="22"/>
      <c r="Q65" s="20"/>
      <c r="R65" s="73" t="s">
        <v>259</v>
      </c>
      <c r="S65" s="24" t="s">
        <v>260</v>
      </c>
      <c r="T65" s="128"/>
      <c r="U65" s="128"/>
      <c r="V65" s="128"/>
      <c r="W65" s="49"/>
      <c r="X65" s="49"/>
      <c r="Y65" s="49"/>
    </row>
    <row r="66" spans="1:25" ht="105" customHeight="1">
      <c r="A66" s="128"/>
      <c r="B66" s="128"/>
      <c r="C66" s="128"/>
      <c r="D66" s="128"/>
      <c r="E66" s="128"/>
      <c r="F66" s="24" t="s">
        <v>261</v>
      </c>
      <c r="G66" s="19" t="s">
        <v>248</v>
      </c>
      <c r="H66" s="19" t="s">
        <v>176</v>
      </c>
      <c r="I66" s="21">
        <v>0.25</v>
      </c>
      <c r="J66" s="21">
        <v>0.25</v>
      </c>
      <c r="K66" s="21">
        <v>0.25</v>
      </c>
      <c r="L66" s="21">
        <v>0.25</v>
      </c>
      <c r="M66" s="21">
        <v>0.25</v>
      </c>
      <c r="N66" s="21">
        <v>0.25</v>
      </c>
      <c r="O66" s="22"/>
      <c r="P66" s="22"/>
      <c r="Q66" s="23">
        <f t="shared" ref="Q66:Q68" si="2">SUM(M66:P66)</f>
        <v>0.5</v>
      </c>
      <c r="R66" s="73" t="s">
        <v>262</v>
      </c>
      <c r="S66" s="24" t="s">
        <v>263</v>
      </c>
      <c r="T66" s="128"/>
      <c r="U66" s="128"/>
      <c r="V66" s="128"/>
      <c r="W66" s="49"/>
      <c r="X66" s="49"/>
      <c r="Y66" s="49"/>
    </row>
    <row r="67" spans="1:25" ht="120" customHeight="1">
      <c r="A67" s="128"/>
      <c r="B67" s="128"/>
      <c r="C67" s="129"/>
      <c r="D67" s="129"/>
      <c r="E67" s="129"/>
      <c r="F67" s="24" t="s">
        <v>264</v>
      </c>
      <c r="G67" s="19" t="s">
        <v>185</v>
      </c>
      <c r="H67" s="19" t="s">
        <v>176</v>
      </c>
      <c r="I67" s="21">
        <v>0.25</v>
      </c>
      <c r="J67" s="21">
        <v>0.25</v>
      </c>
      <c r="K67" s="21">
        <v>0.25</v>
      </c>
      <c r="L67" s="21">
        <v>0.25</v>
      </c>
      <c r="M67" s="21">
        <v>0.25</v>
      </c>
      <c r="N67" s="21">
        <v>0.25</v>
      </c>
      <c r="O67" s="22"/>
      <c r="P67" s="22"/>
      <c r="Q67" s="23">
        <f t="shared" si="2"/>
        <v>0.5</v>
      </c>
      <c r="R67" s="73" t="s">
        <v>265</v>
      </c>
      <c r="S67" s="24" t="s">
        <v>266</v>
      </c>
      <c r="T67" s="129"/>
      <c r="U67" s="129"/>
      <c r="V67" s="129"/>
      <c r="W67" s="49"/>
      <c r="X67" s="49"/>
      <c r="Y67" s="49"/>
    </row>
    <row r="68" spans="1:25" ht="150" customHeight="1">
      <c r="A68" s="128"/>
      <c r="B68" s="128"/>
      <c r="C68" s="131">
        <v>9</v>
      </c>
      <c r="D68" s="127" t="s">
        <v>267</v>
      </c>
      <c r="E68" s="130" t="s">
        <v>268</v>
      </c>
      <c r="F68" s="84" t="s">
        <v>269</v>
      </c>
      <c r="G68" s="20" t="s">
        <v>270</v>
      </c>
      <c r="H68" s="20" t="s">
        <v>271</v>
      </c>
      <c r="I68" s="85">
        <v>0.125</v>
      </c>
      <c r="J68" s="46">
        <v>0.5</v>
      </c>
      <c r="K68" s="85">
        <v>0.125</v>
      </c>
      <c r="L68" s="46">
        <v>0.25</v>
      </c>
      <c r="M68" s="85">
        <v>0.125</v>
      </c>
      <c r="N68" s="46">
        <v>0.5</v>
      </c>
      <c r="O68" s="47"/>
      <c r="P68" s="47"/>
      <c r="Q68" s="86">
        <f t="shared" si="2"/>
        <v>0.625</v>
      </c>
      <c r="R68" s="24" t="s">
        <v>272</v>
      </c>
      <c r="S68" s="87" t="s">
        <v>273</v>
      </c>
      <c r="T68" s="20" t="s">
        <v>274</v>
      </c>
      <c r="U68" s="19" t="s">
        <v>143</v>
      </c>
      <c r="V68" s="19" t="s">
        <v>275</v>
      </c>
      <c r="W68" s="49"/>
      <c r="X68" s="49"/>
      <c r="Y68" s="49"/>
    </row>
    <row r="69" spans="1:25" ht="90">
      <c r="A69" s="128"/>
      <c r="B69" s="128"/>
      <c r="C69" s="128"/>
      <c r="D69" s="128"/>
      <c r="E69" s="128"/>
      <c r="F69" s="27" t="s">
        <v>276</v>
      </c>
      <c r="G69" s="11" t="s">
        <v>270</v>
      </c>
      <c r="H69" s="11" t="s">
        <v>271</v>
      </c>
      <c r="I69" s="29">
        <v>0</v>
      </c>
      <c r="J69" s="29">
        <v>1</v>
      </c>
      <c r="K69" s="29">
        <v>0</v>
      </c>
      <c r="L69" s="29">
        <v>0</v>
      </c>
      <c r="M69" s="29">
        <v>0</v>
      </c>
      <c r="N69" s="46">
        <v>1</v>
      </c>
      <c r="O69" s="88"/>
      <c r="P69" s="88"/>
      <c r="Q69" s="55"/>
      <c r="R69" s="35" t="s">
        <v>277</v>
      </c>
      <c r="S69" s="35" t="s">
        <v>278</v>
      </c>
      <c r="T69" s="89"/>
      <c r="U69" s="90"/>
      <c r="V69" s="91"/>
      <c r="W69" s="38"/>
      <c r="X69" s="38"/>
      <c r="Y69" s="38"/>
    </row>
    <row r="70" spans="1:25" ht="75">
      <c r="A70" s="128"/>
      <c r="B70" s="128"/>
      <c r="C70" s="128"/>
      <c r="D70" s="128"/>
      <c r="E70" s="128"/>
      <c r="F70" s="27" t="s">
        <v>279</v>
      </c>
      <c r="G70" s="11" t="s">
        <v>270</v>
      </c>
      <c r="H70" s="11" t="s">
        <v>271</v>
      </c>
      <c r="I70" s="29">
        <v>0</v>
      </c>
      <c r="J70" s="29">
        <v>1</v>
      </c>
      <c r="K70" s="29">
        <v>0</v>
      </c>
      <c r="L70" s="29">
        <v>0</v>
      </c>
      <c r="M70" s="29">
        <v>0</v>
      </c>
      <c r="N70" s="46">
        <v>1</v>
      </c>
      <c r="O70" s="88"/>
      <c r="P70" s="88"/>
      <c r="Q70" s="55"/>
      <c r="R70" s="35" t="s">
        <v>280</v>
      </c>
      <c r="S70" s="35" t="s">
        <v>281</v>
      </c>
      <c r="T70" s="89"/>
      <c r="U70" s="90"/>
      <c r="V70" s="91"/>
      <c r="W70" s="38"/>
      <c r="X70" s="38"/>
      <c r="Y70" s="38"/>
    </row>
    <row r="71" spans="1:25" ht="90">
      <c r="A71" s="128"/>
      <c r="B71" s="128"/>
      <c r="C71" s="128"/>
      <c r="D71" s="128"/>
      <c r="E71" s="128"/>
      <c r="F71" s="27" t="s">
        <v>282</v>
      </c>
      <c r="G71" s="11" t="s">
        <v>270</v>
      </c>
      <c r="H71" s="11" t="s">
        <v>271</v>
      </c>
      <c r="I71" s="29">
        <v>0</v>
      </c>
      <c r="J71" s="29">
        <v>1</v>
      </c>
      <c r="K71" s="29">
        <v>0</v>
      </c>
      <c r="L71" s="29">
        <v>0</v>
      </c>
      <c r="M71" s="29">
        <v>0</v>
      </c>
      <c r="N71" s="46">
        <v>1</v>
      </c>
      <c r="O71" s="88"/>
      <c r="P71" s="88"/>
      <c r="Q71" s="55"/>
      <c r="R71" s="35" t="s">
        <v>283</v>
      </c>
      <c r="S71" s="35" t="s">
        <v>284</v>
      </c>
      <c r="T71" s="89"/>
      <c r="U71" s="90"/>
      <c r="V71" s="91"/>
      <c r="W71" s="38"/>
      <c r="X71" s="38"/>
      <c r="Y71" s="38"/>
    </row>
    <row r="72" spans="1:25" ht="135">
      <c r="A72" s="128"/>
      <c r="B72" s="128"/>
      <c r="C72" s="128"/>
      <c r="D72" s="128"/>
      <c r="E72" s="128"/>
      <c r="F72" s="27" t="s">
        <v>285</v>
      </c>
      <c r="G72" s="11" t="s">
        <v>270</v>
      </c>
      <c r="H72" s="11" t="s">
        <v>271</v>
      </c>
      <c r="I72" s="29">
        <v>0</v>
      </c>
      <c r="J72" s="29">
        <v>1</v>
      </c>
      <c r="K72" s="29">
        <v>0</v>
      </c>
      <c r="L72" s="29">
        <v>0</v>
      </c>
      <c r="M72" s="29">
        <v>0</v>
      </c>
      <c r="N72" s="46">
        <v>1</v>
      </c>
      <c r="O72" s="88"/>
      <c r="P72" s="88"/>
      <c r="Q72" s="55"/>
      <c r="R72" s="35" t="s">
        <v>286</v>
      </c>
      <c r="S72" s="35" t="s">
        <v>287</v>
      </c>
      <c r="T72" s="89"/>
      <c r="U72" s="90"/>
      <c r="V72" s="91"/>
      <c r="W72" s="38"/>
      <c r="X72" s="38"/>
      <c r="Y72" s="38"/>
    </row>
    <row r="73" spans="1:25" ht="150">
      <c r="A73" s="128"/>
      <c r="B73" s="128"/>
      <c r="C73" s="128"/>
      <c r="D73" s="128"/>
      <c r="E73" s="128"/>
      <c r="F73" s="27" t="s">
        <v>288</v>
      </c>
      <c r="G73" s="11" t="s">
        <v>270</v>
      </c>
      <c r="H73" s="11" t="s">
        <v>271</v>
      </c>
      <c r="I73" s="29">
        <v>0</v>
      </c>
      <c r="J73" s="29">
        <v>0.5</v>
      </c>
      <c r="K73" s="29">
        <v>0.25</v>
      </c>
      <c r="L73" s="29">
        <v>0.25</v>
      </c>
      <c r="M73" s="29">
        <v>0</v>
      </c>
      <c r="N73" s="50">
        <v>0.5</v>
      </c>
      <c r="O73" s="92"/>
      <c r="P73" s="92"/>
      <c r="Q73" s="31"/>
      <c r="R73" s="27" t="s">
        <v>289</v>
      </c>
      <c r="S73" s="27" t="s">
        <v>290</v>
      </c>
      <c r="T73" s="93"/>
      <c r="U73" s="56"/>
      <c r="V73" s="94"/>
      <c r="W73" s="33"/>
      <c r="X73" s="33"/>
      <c r="Y73" s="33"/>
    </row>
    <row r="74" spans="1:25" ht="69.75" customHeight="1">
      <c r="A74" s="128"/>
      <c r="B74" s="128"/>
      <c r="C74" s="129"/>
      <c r="D74" s="129"/>
      <c r="E74" s="129"/>
      <c r="F74" s="27" t="s">
        <v>291</v>
      </c>
      <c r="G74" s="11" t="s">
        <v>270</v>
      </c>
      <c r="H74" s="11" t="s">
        <v>271</v>
      </c>
      <c r="I74" s="29">
        <v>0</v>
      </c>
      <c r="J74" s="29">
        <v>1</v>
      </c>
      <c r="K74" s="29">
        <v>0</v>
      </c>
      <c r="L74" s="29">
        <v>0</v>
      </c>
      <c r="M74" s="29">
        <v>0</v>
      </c>
      <c r="N74" s="50">
        <v>1</v>
      </c>
      <c r="O74" s="92"/>
      <c r="P74" s="92"/>
      <c r="Q74" s="31"/>
      <c r="R74" s="27" t="s">
        <v>292</v>
      </c>
      <c r="S74" s="35" t="s">
        <v>293</v>
      </c>
      <c r="T74" s="89"/>
      <c r="U74" s="90"/>
      <c r="V74" s="91"/>
      <c r="W74" s="38"/>
      <c r="X74" s="38"/>
      <c r="Y74" s="38"/>
    </row>
    <row r="75" spans="1:25" ht="186" customHeight="1">
      <c r="A75" s="128"/>
      <c r="B75" s="128"/>
      <c r="C75" s="152" t="s">
        <v>60</v>
      </c>
      <c r="D75" s="148" t="s">
        <v>294</v>
      </c>
      <c r="E75" s="144" t="s">
        <v>295</v>
      </c>
      <c r="F75" s="35" t="s">
        <v>296</v>
      </c>
      <c r="G75" s="90" t="s">
        <v>43</v>
      </c>
      <c r="H75" s="90" t="s">
        <v>133</v>
      </c>
      <c r="I75" s="57">
        <v>0.25</v>
      </c>
      <c r="J75" s="57">
        <v>0.32</v>
      </c>
      <c r="K75" s="57">
        <v>0.18</v>
      </c>
      <c r="L75" s="57">
        <v>0.25</v>
      </c>
      <c r="M75" s="95">
        <v>0.25</v>
      </c>
      <c r="N75" s="95">
        <v>0.32</v>
      </c>
      <c r="O75" s="88"/>
      <c r="P75" s="88"/>
      <c r="Q75" s="55">
        <f t="shared" ref="Q75:Q108" si="3">SUM(M75:P75)</f>
        <v>0.57000000000000006</v>
      </c>
      <c r="R75" s="35" t="s">
        <v>297</v>
      </c>
      <c r="S75" s="35" t="s">
        <v>298</v>
      </c>
      <c r="T75" s="132" t="s">
        <v>299</v>
      </c>
      <c r="U75" s="148" t="s">
        <v>30</v>
      </c>
      <c r="V75" s="152" t="s">
        <v>300</v>
      </c>
      <c r="W75" s="38"/>
      <c r="X75" s="38"/>
      <c r="Y75" s="38"/>
    </row>
    <row r="76" spans="1:25" ht="93" customHeight="1">
      <c r="A76" s="128"/>
      <c r="B76" s="128"/>
      <c r="C76" s="128"/>
      <c r="D76" s="128"/>
      <c r="E76" s="128"/>
      <c r="F76" s="35" t="s">
        <v>301</v>
      </c>
      <c r="G76" s="90" t="s">
        <v>43</v>
      </c>
      <c r="H76" s="90" t="s">
        <v>133</v>
      </c>
      <c r="I76" s="57">
        <v>0.22</v>
      </c>
      <c r="J76" s="57">
        <v>0.3</v>
      </c>
      <c r="K76" s="57">
        <v>0.3</v>
      </c>
      <c r="L76" s="57">
        <v>0.18</v>
      </c>
      <c r="M76" s="95">
        <v>0.22</v>
      </c>
      <c r="N76" s="95">
        <v>0.3</v>
      </c>
      <c r="O76" s="88"/>
      <c r="P76" s="88"/>
      <c r="Q76" s="55">
        <f t="shared" si="3"/>
        <v>0.52</v>
      </c>
      <c r="R76" s="35" t="s">
        <v>302</v>
      </c>
      <c r="S76" s="35" t="s">
        <v>303</v>
      </c>
      <c r="T76" s="128"/>
      <c r="U76" s="128"/>
      <c r="V76" s="128"/>
      <c r="W76" s="38"/>
      <c r="X76" s="38"/>
      <c r="Y76" s="38"/>
    </row>
    <row r="77" spans="1:25" ht="105" customHeight="1">
      <c r="A77" s="128"/>
      <c r="B77" s="128"/>
      <c r="C77" s="128"/>
      <c r="D77" s="128"/>
      <c r="E77" s="128"/>
      <c r="F77" s="35" t="s">
        <v>304</v>
      </c>
      <c r="G77" s="90" t="s">
        <v>43</v>
      </c>
      <c r="H77" s="90" t="s">
        <v>133</v>
      </c>
      <c r="I77" s="57">
        <v>0.5</v>
      </c>
      <c r="J77" s="57">
        <v>0.5</v>
      </c>
      <c r="K77" s="57">
        <v>0</v>
      </c>
      <c r="L77" s="57">
        <v>0</v>
      </c>
      <c r="M77" s="95">
        <v>0.5</v>
      </c>
      <c r="N77" s="95">
        <v>0.5</v>
      </c>
      <c r="O77" s="88"/>
      <c r="P77" s="88"/>
      <c r="Q77" s="55">
        <f t="shared" si="3"/>
        <v>1</v>
      </c>
      <c r="R77" s="35" t="s">
        <v>305</v>
      </c>
      <c r="S77" s="35" t="s">
        <v>306</v>
      </c>
      <c r="T77" s="128"/>
      <c r="U77" s="128"/>
      <c r="V77" s="128"/>
      <c r="W77" s="38"/>
      <c r="X77" s="38"/>
      <c r="Y77" s="38"/>
    </row>
    <row r="78" spans="1:25" ht="80.25" customHeight="1">
      <c r="A78" s="129"/>
      <c r="B78" s="129"/>
      <c r="C78" s="129"/>
      <c r="D78" s="129"/>
      <c r="E78" s="129"/>
      <c r="F78" s="35" t="s">
        <v>307</v>
      </c>
      <c r="G78" s="90" t="s">
        <v>43</v>
      </c>
      <c r="H78" s="90" t="s">
        <v>133</v>
      </c>
      <c r="I78" s="57">
        <v>0.35</v>
      </c>
      <c r="J78" s="57">
        <v>0</v>
      </c>
      <c r="K78" s="57">
        <v>0.35</v>
      </c>
      <c r="L78" s="57">
        <v>0.3</v>
      </c>
      <c r="M78" s="95">
        <v>0.35</v>
      </c>
      <c r="N78" s="57">
        <v>0</v>
      </c>
      <c r="O78" s="88"/>
      <c r="P78" s="88"/>
      <c r="Q78" s="55">
        <f t="shared" si="3"/>
        <v>0.35</v>
      </c>
      <c r="R78" s="35" t="s">
        <v>308</v>
      </c>
      <c r="S78" s="35" t="s">
        <v>309</v>
      </c>
      <c r="T78" s="129"/>
      <c r="U78" s="129"/>
      <c r="V78" s="129"/>
      <c r="W78" s="38"/>
      <c r="X78" s="38"/>
      <c r="Y78" s="38"/>
    </row>
    <row r="79" spans="1:25" ht="75">
      <c r="A79" s="127" t="s">
        <v>310</v>
      </c>
      <c r="B79" s="127" t="s">
        <v>311</v>
      </c>
      <c r="C79" s="131">
        <v>10</v>
      </c>
      <c r="D79" s="127" t="s">
        <v>312</v>
      </c>
      <c r="E79" s="130" t="s">
        <v>313</v>
      </c>
      <c r="F79" s="24" t="s">
        <v>314</v>
      </c>
      <c r="G79" s="19" t="s">
        <v>169</v>
      </c>
      <c r="H79" s="19" t="s">
        <v>170</v>
      </c>
      <c r="I79" s="21">
        <v>0</v>
      </c>
      <c r="J79" s="21">
        <v>0.33</v>
      </c>
      <c r="K79" s="21">
        <v>0.33</v>
      </c>
      <c r="L79" s="21">
        <v>0.34</v>
      </c>
      <c r="M79" s="62">
        <v>0</v>
      </c>
      <c r="N79" s="46">
        <v>0.33</v>
      </c>
      <c r="O79" s="47"/>
      <c r="P79" s="47"/>
      <c r="Q79" s="23">
        <f t="shared" si="3"/>
        <v>0.33</v>
      </c>
      <c r="R79" s="24" t="s">
        <v>315</v>
      </c>
      <c r="S79" s="24" t="s">
        <v>316</v>
      </c>
      <c r="T79" s="127" t="s">
        <v>317</v>
      </c>
      <c r="U79" s="127" t="s">
        <v>318</v>
      </c>
      <c r="V79" s="127" t="s">
        <v>319</v>
      </c>
      <c r="W79" s="49"/>
      <c r="X79" s="49"/>
      <c r="Y79" s="49"/>
    </row>
    <row r="80" spans="1:25" ht="97.5" customHeight="1">
      <c r="A80" s="128"/>
      <c r="B80" s="128"/>
      <c r="C80" s="128"/>
      <c r="D80" s="128"/>
      <c r="E80" s="128"/>
      <c r="F80" s="24" t="s">
        <v>320</v>
      </c>
      <c r="G80" s="19" t="s">
        <v>169</v>
      </c>
      <c r="H80" s="19" t="s">
        <v>170</v>
      </c>
      <c r="I80" s="21">
        <v>0.1</v>
      </c>
      <c r="J80" s="21">
        <v>0.3</v>
      </c>
      <c r="K80" s="21">
        <v>0.4</v>
      </c>
      <c r="L80" s="21">
        <v>0.2</v>
      </c>
      <c r="M80" s="62">
        <v>0.1</v>
      </c>
      <c r="N80" s="62">
        <v>0.3</v>
      </c>
      <c r="O80" s="47"/>
      <c r="P80" s="47"/>
      <c r="Q80" s="23">
        <f t="shared" si="3"/>
        <v>0.4</v>
      </c>
      <c r="R80" s="35" t="s">
        <v>321</v>
      </c>
      <c r="S80" s="35" t="s">
        <v>322</v>
      </c>
      <c r="T80" s="128"/>
      <c r="U80" s="128"/>
      <c r="V80" s="128"/>
      <c r="W80" s="49"/>
      <c r="X80" s="49"/>
      <c r="Y80" s="49"/>
    </row>
    <row r="81" spans="1:25" ht="330">
      <c r="A81" s="128"/>
      <c r="B81" s="128"/>
      <c r="C81" s="128"/>
      <c r="D81" s="128"/>
      <c r="E81" s="128"/>
      <c r="F81" s="24" t="s">
        <v>323</v>
      </c>
      <c r="G81" s="19" t="s">
        <v>169</v>
      </c>
      <c r="H81" s="19" t="s">
        <v>170</v>
      </c>
      <c r="I81" s="21">
        <v>0.5</v>
      </c>
      <c r="J81" s="21">
        <v>0.5</v>
      </c>
      <c r="K81" s="21">
        <v>0</v>
      </c>
      <c r="L81" s="21">
        <v>0</v>
      </c>
      <c r="M81" s="62">
        <v>0.5</v>
      </c>
      <c r="N81" s="46">
        <v>0.5</v>
      </c>
      <c r="O81" s="47"/>
      <c r="P81" s="47"/>
      <c r="Q81" s="23">
        <f t="shared" si="3"/>
        <v>1</v>
      </c>
      <c r="R81" s="35" t="s">
        <v>324</v>
      </c>
      <c r="S81" s="96" t="s">
        <v>325</v>
      </c>
      <c r="T81" s="128"/>
      <c r="U81" s="128"/>
      <c r="V81" s="128"/>
      <c r="W81" s="49"/>
      <c r="X81" s="49"/>
      <c r="Y81" s="49"/>
    </row>
    <row r="82" spans="1:25" ht="57.75" customHeight="1">
      <c r="A82" s="128"/>
      <c r="B82" s="128"/>
      <c r="C82" s="128"/>
      <c r="D82" s="128"/>
      <c r="E82" s="128"/>
      <c r="F82" s="24" t="s">
        <v>326</v>
      </c>
      <c r="G82" s="19" t="s">
        <v>169</v>
      </c>
      <c r="H82" s="19" t="s">
        <v>170</v>
      </c>
      <c r="I82" s="21">
        <v>0</v>
      </c>
      <c r="J82" s="21">
        <v>0</v>
      </c>
      <c r="K82" s="21">
        <v>0</v>
      </c>
      <c r="L82" s="21">
        <v>1</v>
      </c>
      <c r="M82" s="46">
        <v>0</v>
      </c>
      <c r="N82" s="21">
        <v>0</v>
      </c>
      <c r="O82" s="22"/>
      <c r="P82" s="22"/>
      <c r="Q82" s="23">
        <f t="shared" si="3"/>
        <v>0</v>
      </c>
      <c r="R82" s="24" t="s">
        <v>327</v>
      </c>
      <c r="S82" s="24" t="s">
        <v>328</v>
      </c>
      <c r="T82" s="129"/>
      <c r="U82" s="129"/>
      <c r="V82" s="129"/>
      <c r="W82" s="49"/>
      <c r="X82" s="49"/>
      <c r="Y82" s="49"/>
    </row>
    <row r="83" spans="1:25" ht="49.5" customHeight="1">
      <c r="A83" s="128"/>
      <c r="B83" s="128"/>
      <c r="C83" s="129"/>
      <c r="D83" s="129"/>
      <c r="E83" s="129"/>
      <c r="F83" s="10" t="s">
        <v>329</v>
      </c>
      <c r="G83" s="17" t="s">
        <v>330</v>
      </c>
      <c r="H83" s="17" t="s">
        <v>170</v>
      </c>
      <c r="I83" s="12">
        <v>0</v>
      </c>
      <c r="J83" s="12">
        <v>0</v>
      </c>
      <c r="K83" s="12">
        <v>0</v>
      </c>
      <c r="L83" s="12">
        <v>1</v>
      </c>
      <c r="M83" s="12">
        <v>0</v>
      </c>
      <c r="N83" s="12">
        <v>0</v>
      </c>
      <c r="O83" s="13"/>
      <c r="P83" s="13"/>
      <c r="Q83" s="14">
        <f t="shared" si="3"/>
        <v>0</v>
      </c>
      <c r="R83" s="10" t="s">
        <v>331</v>
      </c>
      <c r="S83" s="10" t="s">
        <v>332</v>
      </c>
      <c r="T83" s="11"/>
      <c r="U83" s="17"/>
      <c r="V83" s="17"/>
      <c r="W83" s="53"/>
      <c r="X83" s="53"/>
      <c r="Y83" s="53"/>
    </row>
    <row r="84" spans="1:25" ht="105">
      <c r="A84" s="128"/>
      <c r="B84" s="128"/>
      <c r="C84" s="131">
        <v>11</v>
      </c>
      <c r="D84" s="127" t="s">
        <v>333</v>
      </c>
      <c r="E84" s="130" t="s">
        <v>334</v>
      </c>
      <c r="F84" s="24" t="s">
        <v>335</v>
      </c>
      <c r="G84" s="19" t="s">
        <v>169</v>
      </c>
      <c r="H84" s="19" t="s">
        <v>170</v>
      </c>
      <c r="I84" s="21">
        <v>0</v>
      </c>
      <c r="J84" s="21">
        <v>0.33</v>
      </c>
      <c r="K84" s="21">
        <v>0.33</v>
      </c>
      <c r="L84" s="21">
        <v>0.34</v>
      </c>
      <c r="M84" s="46">
        <v>0</v>
      </c>
      <c r="N84" s="21">
        <v>0.33</v>
      </c>
      <c r="O84" s="22"/>
      <c r="P84" s="22"/>
      <c r="Q84" s="23">
        <f t="shared" si="3"/>
        <v>0.33</v>
      </c>
      <c r="R84" s="24" t="s">
        <v>336</v>
      </c>
      <c r="S84" s="24" t="s">
        <v>337</v>
      </c>
      <c r="T84" s="127" t="s">
        <v>338</v>
      </c>
      <c r="U84" s="127" t="s">
        <v>318</v>
      </c>
      <c r="V84" s="127" t="s">
        <v>339</v>
      </c>
      <c r="W84" s="49"/>
      <c r="X84" s="49"/>
      <c r="Y84" s="49"/>
    </row>
    <row r="85" spans="1:25" ht="184.5" customHeight="1">
      <c r="A85" s="128"/>
      <c r="B85" s="128"/>
      <c r="C85" s="128"/>
      <c r="D85" s="128"/>
      <c r="E85" s="128"/>
      <c r="F85" s="18" t="s">
        <v>340</v>
      </c>
      <c r="G85" s="20" t="s">
        <v>87</v>
      </c>
      <c r="H85" s="20" t="s">
        <v>170</v>
      </c>
      <c r="I85" s="21">
        <v>0.5</v>
      </c>
      <c r="J85" s="21">
        <v>0.5</v>
      </c>
      <c r="K85" s="46">
        <v>0</v>
      </c>
      <c r="L85" s="46">
        <v>0</v>
      </c>
      <c r="M85" s="46">
        <v>0.5</v>
      </c>
      <c r="N85" s="21">
        <v>0.5</v>
      </c>
      <c r="O85" s="22"/>
      <c r="P85" s="22"/>
      <c r="Q85" s="23">
        <f t="shared" si="3"/>
        <v>1</v>
      </c>
      <c r="R85" s="35" t="s">
        <v>341</v>
      </c>
      <c r="S85" s="24" t="s">
        <v>342</v>
      </c>
      <c r="T85" s="129"/>
      <c r="U85" s="129"/>
      <c r="V85" s="129"/>
      <c r="W85" s="49"/>
      <c r="X85" s="49"/>
      <c r="Y85" s="49"/>
    </row>
    <row r="86" spans="1:25" ht="52.5" customHeight="1">
      <c r="A86" s="128"/>
      <c r="B86" s="128"/>
      <c r="C86" s="129"/>
      <c r="D86" s="129"/>
      <c r="E86" s="129"/>
      <c r="F86" s="58" t="s">
        <v>343</v>
      </c>
      <c r="G86" s="58" t="s">
        <v>169</v>
      </c>
      <c r="H86" s="58" t="s">
        <v>344</v>
      </c>
      <c r="I86" s="12">
        <v>0</v>
      </c>
      <c r="J86" s="12">
        <v>0</v>
      </c>
      <c r="K86" s="12">
        <v>1</v>
      </c>
      <c r="L86" s="12">
        <v>0</v>
      </c>
      <c r="M86" s="12">
        <v>0</v>
      </c>
      <c r="N86" s="12">
        <v>0</v>
      </c>
      <c r="O86" s="13"/>
      <c r="P86" s="13"/>
      <c r="Q86" s="14">
        <f t="shared" si="3"/>
        <v>0</v>
      </c>
      <c r="R86" s="27" t="s">
        <v>345</v>
      </c>
      <c r="S86" s="10" t="s">
        <v>346</v>
      </c>
      <c r="T86" s="52"/>
      <c r="U86" s="17"/>
      <c r="V86" s="17"/>
      <c r="W86" s="53"/>
      <c r="X86" s="53"/>
      <c r="Y86" s="53"/>
    </row>
    <row r="87" spans="1:25" ht="49.5" customHeight="1">
      <c r="A87" s="128"/>
      <c r="B87" s="128"/>
      <c r="C87" s="131">
        <v>12</v>
      </c>
      <c r="D87" s="127" t="s">
        <v>347</v>
      </c>
      <c r="E87" s="130" t="s">
        <v>348</v>
      </c>
      <c r="F87" s="24" t="s">
        <v>349</v>
      </c>
      <c r="G87" s="19" t="s">
        <v>169</v>
      </c>
      <c r="H87" s="19" t="s">
        <v>170</v>
      </c>
      <c r="I87" s="21">
        <v>0</v>
      </c>
      <c r="J87" s="21">
        <v>0.33</v>
      </c>
      <c r="K87" s="21">
        <v>0.33</v>
      </c>
      <c r="L87" s="21">
        <v>0.34</v>
      </c>
      <c r="M87" s="46">
        <v>0</v>
      </c>
      <c r="N87" s="21">
        <v>0.33</v>
      </c>
      <c r="O87" s="22"/>
      <c r="P87" s="22"/>
      <c r="Q87" s="23">
        <f t="shared" si="3"/>
        <v>0.33</v>
      </c>
      <c r="R87" s="24" t="s">
        <v>350</v>
      </c>
      <c r="S87" s="24" t="s">
        <v>351</v>
      </c>
      <c r="T87" s="131" t="s">
        <v>60</v>
      </c>
      <c r="U87" s="127" t="s">
        <v>318</v>
      </c>
      <c r="V87" s="127" t="s">
        <v>352</v>
      </c>
      <c r="W87" s="49"/>
      <c r="X87" s="49"/>
      <c r="Y87" s="49"/>
    </row>
    <row r="88" spans="1:25" ht="108.75" customHeight="1">
      <c r="A88" s="128"/>
      <c r="B88" s="128"/>
      <c r="C88" s="128"/>
      <c r="D88" s="128"/>
      <c r="E88" s="128"/>
      <c r="F88" s="18" t="s">
        <v>353</v>
      </c>
      <c r="G88" s="20" t="s">
        <v>87</v>
      </c>
      <c r="H88" s="20" t="s">
        <v>170</v>
      </c>
      <c r="I88" s="46">
        <v>0.2</v>
      </c>
      <c r="J88" s="46">
        <v>0.8</v>
      </c>
      <c r="K88" s="46">
        <v>0</v>
      </c>
      <c r="L88" s="46">
        <v>0</v>
      </c>
      <c r="M88" s="46">
        <v>0.2</v>
      </c>
      <c r="N88" s="21">
        <v>0.8</v>
      </c>
      <c r="O88" s="22"/>
      <c r="P88" s="22"/>
      <c r="Q88" s="23">
        <f t="shared" si="3"/>
        <v>1</v>
      </c>
      <c r="R88" s="35" t="s">
        <v>354</v>
      </c>
      <c r="S88" s="24" t="s">
        <v>355</v>
      </c>
      <c r="T88" s="129"/>
      <c r="U88" s="129"/>
      <c r="V88" s="129"/>
      <c r="W88" s="49"/>
      <c r="X88" s="49"/>
      <c r="Y88" s="49"/>
    </row>
    <row r="89" spans="1:25" ht="165">
      <c r="A89" s="128"/>
      <c r="B89" s="128"/>
      <c r="C89" s="128"/>
      <c r="D89" s="128"/>
      <c r="E89" s="128"/>
      <c r="F89" s="58" t="s">
        <v>356</v>
      </c>
      <c r="G89" s="11" t="s">
        <v>169</v>
      </c>
      <c r="H89" s="11" t="s">
        <v>357</v>
      </c>
      <c r="I89" s="50">
        <v>0</v>
      </c>
      <c r="J89" s="50">
        <v>0.8</v>
      </c>
      <c r="K89" s="50">
        <v>0</v>
      </c>
      <c r="L89" s="50">
        <v>0.2</v>
      </c>
      <c r="M89" s="50">
        <v>0</v>
      </c>
      <c r="N89" s="12">
        <v>0.8</v>
      </c>
      <c r="O89" s="13"/>
      <c r="P89" s="13"/>
      <c r="Q89" s="14">
        <f t="shared" si="3"/>
        <v>0.8</v>
      </c>
      <c r="R89" s="27" t="s">
        <v>358</v>
      </c>
      <c r="S89" s="10" t="s">
        <v>359</v>
      </c>
      <c r="T89" s="11"/>
      <c r="U89" s="17"/>
      <c r="V89" s="17"/>
      <c r="W89" s="53"/>
      <c r="X89" s="53"/>
      <c r="Y89" s="53"/>
    </row>
    <row r="90" spans="1:25" ht="50.25" customHeight="1">
      <c r="A90" s="128"/>
      <c r="B90" s="128"/>
      <c r="C90" s="128"/>
      <c r="D90" s="128"/>
      <c r="E90" s="128"/>
      <c r="F90" s="58" t="s">
        <v>360</v>
      </c>
      <c r="G90" s="11" t="s">
        <v>169</v>
      </c>
      <c r="H90" s="11" t="s">
        <v>170</v>
      </c>
      <c r="I90" s="50">
        <v>0</v>
      </c>
      <c r="J90" s="50">
        <v>1</v>
      </c>
      <c r="K90" s="50">
        <v>0</v>
      </c>
      <c r="L90" s="50">
        <v>0</v>
      </c>
      <c r="M90" s="50">
        <v>0</v>
      </c>
      <c r="N90" s="12">
        <v>1</v>
      </c>
      <c r="O90" s="13"/>
      <c r="P90" s="13"/>
      <c r="Q90" s="14">
        <f t="shared" si="3"/>
        <v>1</v>
      </c>
      <c r="R90" s="27" t="s">
        <v>361</v>
      </c>
      <c r="S90" s="10" t="s">
        <v>362</v>
      </c>
      <c r="T90" s="11"/>
      <c r="U90" s="17"/>
      <c r="V90" s="17"/>
      <c r="W90" s="53"/>
      <c r="X90" s="53"/>
      <c r="Y90" s="53"/>
    </row>
    <row r="91" spans="1:25" ht="33.75" customHeight="1">
      <c r="A91" s="128"/>
      <c r="B91" s="128"/>
      <c r="C91" s="128"/>
      <c r="D91" s="128"/>
      <c r="E91" s="128"/>
      <c r="F91" s="58" t="s">
        <v>363</v>
      </c>
      <c r="G91" s="11" t="s">
        <v>364</v>
      </c>
      <c r="H91" s="11" t="s">
        <v>170</v>
      </c>
      <c r="I91" s="50">
        <v>0</v>
      </c>
      <c r="J91" s="50">
        <v>0</v>
      </c>
      <c r="K91" s="50">
        <v>0</v>
      </c>
      <c r="L91" s="50">
        <v>1</v>
      </c>
      <c r="M91" s="50">
        <v>0</v>
      </c>
      <c r="N91" s="12">
        <v>0</v>
      </c>
      <c r="O91" s="13"/>
      <c r="P91" s="13"/>
      <c r="Q91" s="14">
        <f t="shared" si="3"/>
        <v>0</v>
      </c>
      <c r="R91" s="27" t="s">
        <v>365</v>
      </c>
      <c r="S91" s="10" t="s">
        <v>366</v>
      </c>
      <c r="T91" s="11"/>
      <c r="U91" s="17"/>
      <c r="V91" s="17"/>
      <c r="W91" s="53"/>
      <c r="X91" s="53"/>
      <c r="Y91" s="53"/>
    </row>
    <row r="92" spans="1:25" ht="40.5" customHeight="1">
      <c r="A92" s="129"/>
      <c r="B92" s="129"/>
      <c r="C92" s="129"/>
      <c r="D92" s="129"/>
      <c r="E92" s="129"/>
      <c r="F92" s="58" t="s">
        <v>367</v>
      </c>
      <c r="G92" s="11" t="s">
        <v>169</v>
      </c>
      <c r="H92" s="11" t="s">
        <v>170</v>
      </c>
      <c r="I92" s="50">
        <v>0</v>
      </c>
      <c r="J92" s="50">
        <v>0</v>
      </c>
      <c r="K92" s="50">
        <v>0.4</v>
      </c>
      <c r="L92" s="50">
        <v>0.6</v>
      </c>
      <c r="M92" s="50">
        <v>0</v>
      </c>
      <c r="N92" s="12">
        <v>0</v>
      </c>
      <c r="O92" s="13"/>
      <c r="P92" s="13"/>
      <c r="Q92" s="14">
        <f t="shared" si="3"/>
        <v>0</v>
      </c>
      <c r="R92" s="27" t="s">
        <v>368</v>
      </c>
      <c r="S92" s="10" t="s">
        <v>369</v>
      </c>
      <c r="T92" s="11"/>
      <c r="U92" s="17"/>
      <c r="V92" s="17"/>
      <c r="W92" s="53"/>
      <c r="X92" s="53"/>
      <c r="Y92" s="53"/>
    </row>
    <row r="93" spans="1:25" ht="127.5">
      <c r="A93" s="127" t="s">
        <v>370</v>
      </c>
      <c r="B93" s="127" t="s">
        <v>371</v>
      </c>
      <c r="C93" s="131">
        <v>13</v>
      </c>
      <c r="D93" s="127" t="s">
        <v>372</v>
      </c>
      <c r="E93" s="130" t="s">
        <v>373</v>
      </c>
      <c r="F93" s="97" t="s">
        <v>374</v>
      </c>
      <c r="G93" s="20" t="s">
        <v>70</v>
      </c>
      <c r="H93" s="20" t="s">
        <v>375</v>
      </c>
      <c r="I93" s="21">
        <v>0.25</v>
      </c>
      <c r="J93" s="21">
        <v>0.25</v>
      </c>
      <c r="K93" s="21">
        <v>0.25</v>
      </c>
      <c r="L93" s="21">
        <v>0.25</v>
      </c>
      <c r="M93" s="57">
        <v>0.25</v>
      </c>
      <c r="N93" s="21">
        <v>0.25</v>
      </c>
      <c r="O93" s="22"/>
      <c r="P93" s="22"/>
      <c r="Q93" s="23">
        <f t="shared" si="3"/>
        <v>0.5</v>
      </c>
      <c r="R93" s="73" t="s">
        <v>376</v>
      </c>
      <c r="S93" s="24" t="s">
        <v>377</v>
      </c>
      <c r="T93" s="127" t="s">
        <v>378</v>
      </c>
      <c r="U93" s="127" t="s">
        <v>251</v>
      </c>
      <c r="V93" s="127" t="s">
        <v>379</v>
      </c>
      <c r="W93" s="49"/>
      <c r="X93" s="49"/>
      <c r="Y93" s="49"/>
    </row>
    <row r="94" spans="1:25" ht="120" customHeight="1">
      <c r="A94" s="128"/>
      <c r="B94" s="128"/>
      <c r="C94" s="128"/>
      <c r="D94" s="128"/>
      <c r="E94" s="128"/>
      <c r="F94" s="24" t="s">
        <v>380</v>
      </c>
      <c r="G94" s="20" t="s">
        <v>148</v>
      </c>
      <c r="H94" s="20" t="s">
        <v>149</v>
      </c>
      <c r="I94" s="21">
        <v>0.25</v>
      </c>
      <c r="J94" s="21">
        <v>0.25</v>
      </c>
      <c r="K94" s="21">
        <v>0.25</v>
      </c>
      <c r="L94" s="21">
        <v>0.25</v>
      </c>
      <c r="M94" s="21">
        <v>0.25</v>
      </c>
      <c r="N94" s="21">
        <v>0.25</v>
      </c>
      <c r="O94" s="22"/>
      <c r="P94" s="22"/>
      <c r="Q94" s="23">
        <f t="shared" si="3"/>
        <v>0.5</v>
      </c>
      <c r="R94" s="73" t="s">
        <v>381</v>
      </c>
      <c r="S94" s="73" t="s">
        <v>382</v>
      </c>
      <c r="T94" s="128"/>
      <c r="U94" s="128"/>
      <c r="V94" s="128"/>
      <c r="W94" s="49"/>
      <c r="X94" s="49"/>
      <c r="Y94" s="49"/>
    </row>
    <row r="95" spans="1:25" ht="89.25">
      <c r="A95" s="128"/>
      <c r="B95" s="128"/>
      <c r="C95" s="128"/>
      <c r="D95" s="128"/>
      <c r="E95" s="128"/>
      <c r="F95" s="24" t="s">
        <v>383</v>
      </c>
      <c r="G95" s="20" t="s">
        <v>148</v>
      </c>
      <c r="H95" s="20" t="s">
        <v>149</v>
      </c>
      <c r="I95" s="21">
        <v>0</v>
      </c>
      <c r="J95" s="21">
        <v>0.33</v>
      </c>
      <c r="K95" s="21">
        <v>0.33</v>
      </c>
      <c r="L95" s="21">
        <v>0.34</v>
      </c>
      <c r="M95" s="21">
        <v>0</v>
      </c>
      <c r="N95" s="21">
        <v>0.33</v>
      </c>
      <c r="O95" s="22"/>
      <c r="P95" s="22"/>
      <c r="Q95" s="23">
        <f t="shared" si="3"/>
        <v>0.33</v>
      </c>
      <c r="R95" s="73" t="s">
        <v>384</v>
      </c>
      <c r="S95" s="73" t="s">
        <v>385</v>
      </c>
      <c r="T95" s="128"/>
      <c r="U95" s="128"/>
      <c r="V95" s="128"/>
      <c r="W95" s="49"/>
      <c r="X95" s="49"/>
      <c r="Y95" s="49"/>
    </row>
    <row r="96" spans="1:25" ht="87.75" customHeight="1">
      <c r="A96" s="128"/>
      <c r="B96" s="128"/>
      <c r="C96" s="128"/>
      <c r="D96" s="128"/>
      <c r="E96" s="128"/>
      <c r="F96" s="24" t="s">
        <v>386</v>
      </c>
      <c r="G96" s="20" t="s">
        <v>148</v>
      </c>
      <c r="H96" s="20" t="s">
        <v>149</v>
      </c>
      <c r="I96" s="21">
        <v>0.25</v>
      </c>
      <c r="J96" s="21">
        <v>0.25</v>
      </c>
      <c r="K96" s="21">
        <v>0.25</v>
      </c>
      <c r="L96" s="21">
        <v>0.25</v>
      </c>
      <c r="M96" s="21">
        <v>0.25</v>
      </c>
      <c r="N96" s="21">
        <v>0.25</v>
      </c>
      <c r="O96" s="22"/>
      <c r="P96" s="22"/>
      <c r="Q96" s="23">
        <f t="shared" si="3"/>
        <v>0.5</v>
      </c>
      <c r="R96" s="73" t="s">
        <v>387</v>
      </c>
      <c r="S96" s="24" t="s">
        <v>388</v>
      </c>
      <c r="T96" s="128"/>
      <c r="U96" s="128"/>
      <c r="V96" s="128"/>
      <c r="W96" s="49"/>
      <c r="X96" s="49"/>
      <c r="Y96" s="49"/>
    </row>
    <row r="97" spans="1:25" ht="102">
      <c r="A97" s="128"/>
      <c r="B97" s="129"/>
      <c r="C97" s="128"/>
      <c r="D97" s="128"/>
      <c r="E97" s="128"/>
      <c r="F97" s="98" t="s">
        <v>389</v>
      </c>
      <c r="G97" s="25" t="s">
        <v>390</v>
      </c>
      <c r="H97" s="19" t="s">
        <v>149</v>
      </c>
      <c r="I97" s="21">
        <v>0</v>
      </c>
      <c r="J97" s="21">
        <v>0.33</v>
      </c>
      <c r="K97" s="21">
        <v>0.33</v>
      </c>
      <c r="L97" s="21">
        <v>0.34</v>
      </c>
      <c r="M97" s="21">
        <v>0</v>
      </c>
      <c r="N97" s="21">
        <v>0.33</v>
      </c>
      <c r="O97" s="22"/>
      <c r="P97" s="22"/>
      <c r="Q97" s="23">
        <f t="shared" si="3"/>
        <v>0.33</v>
      </c>
      <c r="R97" s="73" t="s">
        <v>391</v>
      </c>
      <c r="S97" s="24" t="s">
        <v>392</v>
      </c>
      <c r="T97" s="129"/>
      <c r="U97" s="129"/>
      <c r="V97" s="129"/>
      <c r="W97" s="49"/>
      <c r="X97" s="49"/>
      <c r="Y97" s="49"/>
    </row>
    <row r="98" spans="1:25" ht="39.75" customHeight="1">
      <c r="A98" s="129"/>
      <c r="B98" s="8"/>
      <c r="C98" s="129"/>
      <c r="D98" s="129"/>
      <c r="E98" s="129"/>
      <c r="F98" s="99" t="s">
        <v>393</v>
      </c>
      <c r="G98" s="17" t="s">
        <v>390</v>
      </c>
      <c r="H98" s="17" t="s">
        <v>149</v>
      </c>
      <c r="I98" s="12">
        <v>0</v>
      </c>
      <c r="J98" s="12">
        <v>1</v>
      </c>
      <c r="K98" s="12">
        <v>0</v>
      </c>
      <c r="L98" s="12">
        <v>0</v>
      </c>
      <c r="M98" s="12">
        <v>0</v>
      </c>
      <c r="N98" s="12">
        <v>1</v>
      </c>
      <c r="O98" s="13"/>
      <c r="P98" s="13"/>
      <c r="Q98" s="23">
        <f t="shared" si="3"/>
        <v>1</v>
      </c>
      <c r="R98" s="100" t="s">
        <v>394</v>
      </c>
      <c r="S98" s="10" t="s">
        <v>395</v>
      </c>
      <c r="T98" s="8"/>
      <c r="U98" s="9"/>
      <c r="V98" s="101"/>
      <c r="W98" s="53"/>
      <c r="X98" s="53"/>
      <c r="Y98" s="53"/>
    </row>
    <row r="99" spans="1:25" ht="114" customHeight="1">
      <c r="A99" s="127" t="s">
        <v>396</v>
      </c>
      <c r="B99" s="127" t="s">
        <v>397</v>
      </c>
      <c r="C99" s="131">
        <v>14</v>
      </c>
      <c r="D99" s="127" t="s">
        <v>398</v>
      </c>
      <c r="E99" s="130" t="s">
        <v>399</v>
      </c>
      <c r="F99" s="18" t="s">
        <v>400</v>
      </c>
      <c r="G99" s="20" t="s">
        <v>401</v>
      </c>
      <c r="H99" s="20" t="s">
        <v>402</v>
      </c>
      <c r="I99" s="21">
        <v>0.35</v>
      </c>
      <c r="J99" s="21">
        <v>0.19</v>
      </c>
      <c r="K99" s="21">
        <v>0.27</v>
      </c>
      <c r="L99" s="21">
        <v>0.19</v>
      </c>
      <c r="M99" s="21">
        <v>0.35</v>
      </c>
      <c r="N99" s="21">
        <v>0.19</v>
      </c>
      <c r="O99" s="22"/>
      <c r="P99" s="22"/>
      <c r="Q99" s="23">
        <f t="shared" si="3"/>
        <v>0.54</v>
      </c>
      <c r="R99" s="10" t="s">
        <v>403</v>
      </c>
      <c r="S99" s="24" t="s">
        <v>404</v>
      </c>
      <c r="T99" s="131" t="s">
        <v>405</v>
      </c>
      <c r="U99" s="127" t="s">
        <v>406</v>
      </c>
      <c r="V99" s="136" t="s">
        <v>407</v>
      </c>
      <c r="W99" s="49"/>
      <c r="X99" s="49"/>
      <c r="Y99" s="49"/>
    </row>
    <row r="100" spans="1:25" ht="74.25" customHeight="1">
      <c r="A100" s="128"/>
      <c r="B100" s="128"/>
      <c r="C100" s="128"/>
      <c r="D100" s="128"/>
      <c r="E100" s="128"/>
      <c r="F100" s="10" t="s">
        <v>408</v>
      </c>
      <c r="G100" s="19" t="s">
        <v>409</v>
      </c>
      <c r="H100" s="20" t="s">
        <v>402</v>
      </c>
      <c r="I100" s="21">
        <v>0</v>
      </c>
      <c r="J100" s="21">
        <v>0</v>
      </c>
      <c r="K100" s="21">
        <v>1</v>
      </c>
      <c r="L100" s="21">
        <v>0</v>
      </c>
      <c r="M100" s="21">
        <v>0</v>
      </c>
      <c r="N100" s="21">
        <v>0</v>
      </c>
      <c r="O100" s="22"/>
      <c r="P100" s="22"/>
      <c r="Q100" s="23">
        <f t="shared" si="3"/>
        <v>0</v>
      </c>
      <c r="R100" s="27" t="s">
        <v>410</v>
      </c>
      <c r="S100" s="73" t="s">
        <v>411</v>
      </c>
      <c r="T100" s="128"/>
      <c r="U100" s="128"/>
      <c r="V100" s="137"/>
      <c r="W100" s="49"/>
      <c r="X100" s="49"/>
      <c r="Y100" s="49"/>
    </row>
    <row r="101" spans="1:25" ht="45">
      <c r="A101" s="128"/>
      <c r="B101" s="128"/>
      <c r="C101" s="128"/>
      <c r="D101" s="128"/>
      <c r="E101" s="128"/>
      <c r="F101" s="10" t="s">
        <v>412</v>
      </c>
      <c r="G101" s="19" t="s">
        <v>409</v>
      </c>
      <c r="H101" s="20" t="s">
        <v>402</v>
      </c>
      <c r="I101" s="21">
        <v>0</v>
      </c>
      <c r="J101" s="21">
        <v>0.5</v>
      </c>
      <c r="K101" s="21">
        <v>0.25</v>
      </c>
      <c r="L101" s="21">
        <v>0.25</v>
      </c>
      <c r="M101" s="21">
        <v>0</v>
      </c>
      <c r="N101" s="21">
        <v>0.5</v>
      </c>
      <c r="O101" s="22"/>
      <c r="P101" s="22"/>
      <c r="Q101" s="23">
        <f t="shared" si="3"/>
        <v>0.5</v>
      </c>
      <c r="R101" s="32" t="s">
        <v>413</v>
      </c>
      <c r="S101" s="102" t="s">
        <v>414</v>
      </c>
      <c r="T101" s="128"/>
      <c r="U101" s="128"/>
      <c r="V101" s="137"/>
      <c r="W101" s="49"/>
      <c r="X101" s="49"/>
      <c r="Y101" s="49"/>
    </row>
    <row r="102" spans="1:25" ht="32.25" customHeight="1">
      <c r="A102" s="128"/>
      <c r="B102" s="128"/>
      <c r="C102" s="128"/>
      <c r="D102" s="128"/>
      <c r="E102" s="128"/>
      <c r="F102" s="10" t="s">
        <v>415</v>
      </c>
      <c r="G102" s="19" t="s">
        <v>409</v>
      </c>
      <c r="H102" s="20" t="s">
        <v>402</v>
      </c>
      <c r="I102" s="21">
        <v>0</v>
      </c>
      <c r="J102" s="21">
        <v>0</v>
      </c>
      <c r="K102" s="21">
        <v>0.5</v>
      </c>
      <c r="L102" s="21">
        <v>0.5</v>
      </c>
      <c r="M102" s="21">
        <v>0</v>
      </c>
      <c r="N102" s="21">
        <v>0</v>
      </c>
      <c r="O102" s="22"/>
      <c r="P102" s="22"/>
      <c r="Q102" s="23">
        <f t="shared" si="3"/>
        <v>0</v>
      </c>
      <c r="R102" s="103" t="s">
        <v>416</v>
      </c>
      <c r="S102" s="104" t="s">
        <v>417</v>
      </c>
      <c r="T102" s="128"/>
      <c r="U102" s="128"/>
      <c r="V102" s="137"/>
      <c r="W102" s="49"/>
      <c r="X102" s="49"/>
      <c r="Y102" s="49"/>
    </row>
    <row r="103" spans="1:25" ht="63.75">
      <c r="A103" s="128"/>
      <c r="B103" s="128"/>
      <c r="C103" s="128"/>
      <c r="D103" s="128"/>
      <c r="E103" s="128"/>
      <c r="F103" s="10" t="s">
        <v>418</v>
      </c>
      <c r="G103" s="17" t="s">
        <v>409</v>
      </c>
      <c r="H103" s="11" t="s">
        <v>402</v>
      </c>
      <c r="I103" s="12">
        <v>0</v>
      </c>
      <c r="J103" s="12">
        <v>0.25</v>
      </c>
      <c r="K103" s="12">
        <v>0.5</v>
      </c>
      <c r="L103" s="12">
        <v>0.25</v>
      </c>
      <c r="M103" s="12">
        <v>0</v>
      </c>
      <c r="N103" s="12">
        <v>0.25</v>
      </c>
      <c r="O103" s="13"/>
      <c r="P103" s="13"/>
      <c r="Q103" s="23">
        <f t="shared" si="3"/>
        <v>0.25</v>
      </c>
      <c r="R103" s="32" t="s">
        <v>419</v>
      </c>
      <c r="S103" s="10" t="s">
        <v>420</v>
      </c>
      <c r="T103" s="128"/>
      <c r="U103" s="128"/>
      <c r="V103" s="137"/>
      <c r="W103" s="53"/>
      <c r="X103" s="53"/>
      <c r="Y103" s="53"/>
    </row>
    <row r="104" spans="1:25" ht="54.75" customHeight="1">
      <c r="A104" s="128"/>
      <c r="B104" s="128"/>
      <c r="C104" s="134">
        <v>15</v>
      </c>
      <c r="D104" s="133" t="s">
        <v>421</v>
      </c>
      <c r="E104" s="145" t="s">
        <v>422</v>
      </c>
      <c r="F104" s="10" t="s">
        <v>423</v>
      </c>
      <c r="G104" s="11" t="s">
        <v>424</v>
      </c>
      <c r="H104" s="11" t="s">
        <v>375</v>
      </c>
      <c r="I104" s="12">
        <v>0</v>
      </c>
      <c r="J104" s="12">
        <v>0.33</v>
      </c>
      <c r="K104" s="12">
        <v>0.33</v>
      </c>
      <c r="L104" s="12">
        <v>0.34</v>
      </c>
      <c r="M104" s="12">
        <v>0</v>
      </c>
      <c r="N104" s="12">
        <v>0.33</v>
      </c>
      <c r="O104" s="13"/>
      <c r="P104" s="13"/>
      <c r="Q104" s="14">
        <f t="shared" si="3"/>
        <v>0.33</v>
      </c>
      <c r="R104" s="100" t="s">
        <v>425</v>
      </c>
      <c r="S104" s="10" t="s">
        <v>426</v>
      </c>
      <c r="T104" s="133" t="s">
        <v>338</v>
      </c>
      <c r="U104" s="133" t="s">
        <v>427</v>
      </c>
      <c r="V104" s="135" t="s">
        <v>428</v>
      </c>
      <c r="W104" s="53"/>
      <c r="X104" s="53"/>
      <c r="Y104" s="53"/>
    </row>
    <row r="105" spans="1:25" ht="54.75" customHeight="1">
      <c r="A105" s="128"/>
      <c r="B105" s="128"/>
      <c r="C105" s="128"/>
      <c r="D105" s="128"/>
      <c r="E105" s="128"/>
      <c r="F105" s="24" t="s">
        <v>429</v>
      </c>
      <c r="G105" s="48" t="s">
        <v>223</v>
      </c>
      <c r="H105" s="20" t="s">
        <v>176</v>
      </c>
      <c r="I105" s="21">
        <v>1</v>
      </c>
      <c r="J105" s="46">
        <v>0</v>
      </c>
      <c r="K105" s="46">
        <v>0</v>
      </c>
      <c r="L105" s="46">
        <v>0</v>
      </c>
      <c r="M105" s="21">
        <v>1</v>
      </c>
      <c r="N105" s="21">
        <v>0</v>
      </c>
      <c r="O105" s="22"/>
      <c r="P105" s="22"/>
      <c r="Q105" s="23">
        <f t="shared" si="3"/>
        <v>1</v>
      </c>
      <c r="R105" s="24" t="s">
        <v>430</v>
      </c>
      <c r="S105" s="24" t="s">
        <v>431</v>
      </c>
      <c r="T105" s="128"/>
      <c r="U105" s="128"/>
      <c r="V105" s="128"/>
      <c r="W105" s="49"/>
      <c r="X105" s="49"/>
      <c r="Y105" s="49"/>
    </row>
    <row r="106" spans="1:25" ht="64.5" customHeight="1">
      <c r="A106" s="128"/>
      <c r="B106" s="128"/>
      <c r="C106" s="128"/>
      <c r="D106" s="128"/>
      <c r="E106" s="128"/>
      <c r="F106" s="18" t="s">
        <v>432</v>
      </c>
      <c r="G106" s="48" t="s">
        <v>223</v>
      </c>
      <c r="H106" s="20" t="s">
        <v>176</v>
      </c>
      <c r="I106" s="21">
        <v>1</v>
      </c>
      <c r="J106" s="46">
        <v>0</v>
      </c>
      <c r="K106" s="46">
        <v>0</v>
      </c>
      <c r="L106" s="46">
        <v>0</v>
      </c>
      <c r="M106" s="21">
        <v>1</v>
      </c>
      <c r="N106" s="21">
        <v>0</v>
      </c>
      <c r="O106" s="22"/>
      <c r="P106" s="22"/>
      <c r="Q106" s="23">
        <f t="shared" si="3"/>
        <v>1</v>
      </c>
      <c r="R106" s="73" t="s">
        <v>433</v>
      </c>
      <c r="S106" s="105" t="s">
        <v>434</v>
      </c>
      <c r="T106" s="128"/>
      <c r="U106" s="128"/>
      <c r="V106" s="128"/>
      <c r="W106" s="49"/>
      <c r="X106" s="49"/>
      <c r="Y106" s="49"/>
    </row>
    <row r="107" spans="1:25" ht="162" customHeight="1">
      <c r="A107" s="128"/>
      <c r="B107" s="128"/>
      <c r="C107" s="128"/>
      <c r="D107" s="128"/>
      <c r="E107" s="128"/>
      <c r="F107" s="24" t="s">
        <v>435</v>
      </c>
      <c r="G107" s="48" t="s">
        <v>223</v>
      </c>
      <c r="H107" s="20" t="s">
        <v>176</v>
      </c>
      <c r="I107" s="46">
        <v>0</v>
      </c>
      <c r="J107" s="21">
        <v>1</v>
      </c>
      <c r="K107" s="46">
        <v>0</v>
      </c>
      <c r="L107" s="46">
        <v>0</v>
      </c>
      <c r="M107" s="46">
        <v>0</v>
      </c>
      <c r="N107" s="21">
        <v>1</v>
      </c>
      <c r="O107" s="22"/>
      <c r="P107" s="22"/>
      <c r="Q107" s="23">
        <f t="shared" si="3"/>
        <v>1</v>
      </c>
      <c r="R107" s="106" t="s">
        <v>436</v>
      </c>
      <c r="S107" s="24" t="s">
        <v>437</v>
      </c>
      <c r="T107" s="128"/>
      <c r="U107" s="128"/>
      <c r="V107" s="128"/>
      <c r="W107" s="49"/>
      <c r="X107" s="49"/>
      <c r="Y107" s="49"/>
    </row>
    <row r="108" spans="1:25" ht="108.75" customHeight="1">
      <c r="A108" s="128"/>
      <c r="B108" s="128"/>
      <c r="C108" s="128"/>
      <c r="D108" s="128"/>
      <c r="E108" s="128"/>
      <c r="F108" s="24" t="s">
        <v>438</v>
      </c>
      <c r="G108" s="20" t="s">
        <v>439</v>
      </c>
      <c r="H108" s="20" t="s">
        <v>176</v>
      </c>
      <c r="I108" s="46">
        <v>0</v>
      </c>
      <c r="J108" s="46">
        <v>0</v>
      </c>
      <c r="K108" s="21">
        <v>0</v>
      </c>
      <c r="L108" s="46">
        <v>1</v>
      </c>
      <c r="M108" s="46">
        <v>0</v>
      </c>
      <c r="N108" s="21">
        <v>0</v>
      </c>
      <c r="O108" s="22"/>
      <c r="P108" s="22"/>
      <c r="Q108" s="23">
        <f t="shared" si="3"/>
        <v>0</v>
      </c>
      <c r="R108" s="83" t="s">
        <v>440</v>
      </c>
      <c r="S108" s="24" t="s">
        <v>441</v>
      </c>
      <c r="T108" s="128"/>
      <c r="U108" s="128"/>
      <c r="V108" s="128"/>
      <c r="W108" s="49"/>
      <c r="X108" s="49"/>
      <c r="Y108" s="49"/>
    </row>
    <row r="109" spans="1:25" ht="73.5" customHeight="1">
      <c r="A109" s="128"/>
      <c r="B109" s="128"/>
      <c r="C109" s="128"/>
      <c r="D109" s="128"/>
      <c r="E109" s="128"/>
      <c r="F109" s="10" t="s">
        <v>442</v>
      </c>
      <c r="G109" s="17" t="s">
        <v>223</v>
      </c>
      <c r="H109" s="11" t="s">
        <v>176</v>
      </c>
      <c r="I109" s="46">
        <v>0</v>
      </c>
      <c r="J109" s="21">
        <v>1</v>
      </c>
      <c r="K109" s="46">
        <v>0</v>
      </c>
      <c r="L109" s="46">
        <v>0</v>
      </c>
      <c r="M109" s="46">
        <v>0</v>
      </c>
      <c r="N109" s="21">
        <v>1</v>
      </c>
      <c r="O109" s="22"/>
      <c r="P109" s="22"/>
      <c r="Q109" s="20"/>
      <c r="R109" s="107" t="s">
        <v>443</v>
      </c>
      <c r="S109" s="73" t="s">
        <v>444</v>
      </c>
      <c r="T109" s="128"/>
      <c r="U109" s="128"/>
      <c r="V109" s="128"/>
      <c r="W109" s="49"/>
      <c r="X109" s="49"/>
      <c r="Y109" s="49"/>
    </row>
    <row r="110" spans="1:25" ht="54.75" customHeight="1">
      <c r="A110" s="128"/>
      <c r="B110" s="128"/>
      <c r="C110" s="128"/>
      <c r="D110" s="128"/>
      <c r="E110" s="128"/>
      <c r="F110" s="10" t="s">
        <v>445</v>
      </c>
      <c r="G110" s="17" t="s">
        <v>223</v>
      </c>
      <c r="H110" s="11" t="s">
        <v>176</v>
      </c>
      <c r="I110" s="46">
        <v>0</v>
      </c>
      <c r="J110" s="21">
        <v>0</v>
      </c>
      <c r="K110" s="46">
        <v>0.5</v>
      </c>
      <c r="L110" s="46">
        <v>0.5</v>
      </c>
      <c r="M110" s="46">
        <v>0</v>
      </c>
      <c r="N110" s="21">
        <v>0</v>
      </c>
      <c r="O110" s="22"/>
      <c r="P110" s="22"/>
      <c r="Q110" s="20"/>
      <c r="R110" s="82" t="s">
        <v>446</v>
      </c>
      <c r="S110" s="24" t="s">
        <v>447</v>
      </c>
      <c r="T110" s="128"/>
      <c r="U110" s="128"/>
      <c r="V110" s="128"/>
      <c r="W110" s="49"/>
      <c r="X110" s="49"/>
      <c r="Y110" s="49"/>
    </row>
    <row r="111" spans="1:25" ht="54.75" customHeight="1">
      <c r="A111" s="128"/>
      <c r="B111" s="128"/>
      <c r="C111" s="128"/>
      <c r="D111" s="128"/>
      <c r="E111" s="128"/>
      <c r="F111" s="10" t="s">
        <v>448</v>
      </c>
      <c r="G111" s="17" t="s">
        <v>223</v>
      </c>
      <c r="H111" s="11" t="s">
        <v>176</v>
      </c>
      <c r="I111" s="46">
        <v>0</v>
      </c>
      <c r="J111" s="21">
        <v>0</v>
      </c>
      <c r="K111" s="46">
        <v>0.5</v>
      </c>
      <c r="L111" s="46">
        <v>0.5</v>
      </c>
      <c r="M111" s="46">
        <v>0</v>
      </c>
      <c r="N111" s="21">
        <v>0</v>
      </c>
      <c r="O111" s="22"/>
      <c r="P111" s="22"/>
      <c r="Q111" s="20"/>
      <c r="R111" s="82" t="s">
        <v>449</v>
      </c>
      <c r="S111" s="24" t="s">
        <v>450</v>
      </c>
      <c r="T111" s="128"/>
      <c r="U111" s="128"/>
      <c r="V111" s="128"/>
      <c r="W111" s="49"/>
      <c r="X111" s="49"/>
      <c r="Y111" s="49"/>
    </row>
    <row r="112" spans="1:25" ht="54.75" customHeight="1">
      <c r="A112" s="128"/>
      <c r="B112" s="128"/>
      <c r="C112" s="128"/>
      <c r="D112" s="128"/>
      <c r="E112" s="128"/>
      <c r="F112" s="18" t="s">
        <v>451</v>
      </c>
      <c r="G112" s="20" t="s">
        <v>439</v>
      </c>
      <c r="H112" s="20" t="s">
        <v>176</v>
      </c>
      <c r="I112" s="46">
        <v>0</v>
      </c>
      <c r="J112" s="21">
        <v>1</v>
      </c>
      <c r="K112" s="46">
        <v>0</v>
      </c>
      <c r="L112" s="46">
        <v>0</v>
      </c>
      <c r="M112" s="46">
        <v>0</v>
      </c>
      <c r="N112" s="21">
        <v>1</v>
      </c>
      <c r="O112" s="22"/>
      <c r="P112" s="22"/>
      <c r="Q112" s="23">
        <f t="shared" ref="Q112:Q115" si="4">SUM(M112:P112)</f>
        <v>1</v>
      </c>
      <c r="R112" s="82" t="s">
        <v>452</v>
      </c>
      <c r="S112" s="24" t="s">
        <v>453</v>
      </c>
      <c r="T112" s="128"/>
      <c r="U112" s="129"/>
      <c r="V112" s="129"/>
      <c r="W112" s="49"/>
      <c r="X112" s="49"/>
      <c r="Y112" s="49"/>
    </row>
    <row r="113" spans="1:25" ht="66.75" customHeight="1">
      <c r="A113" s="145" t="s">
        <v>454</v>
      </c>
      <c r="B113" s="58" t="s">
        <v>455</v>
      </c>
      <c r="C113" s="134">
        <v>16</v>
      </c>
      <c r="D113" s="133" t="s">
        <v>454</v>
      </c>
      <c r="E113" s="145" t="s">
        <v>456</v>
      </c>
      <c r="F113" s="10" t="s">
        <v>457</v>
      </c>
      <c r="G113" s="11" t="s">
        <v>26</v>
      </c>
      <c r="H113" s="11" t="s">
        <v>27</v>
      </c>
      <c r="I113" s="12">
        <v>0</v>
      </c>
      <c r="J113" s="12">
        <v>0</v>
      </c>
      <c r="K113" s="12">
        <v>1</v>
      </c>
      <c r="L113" s="12">
        <v>0</v>
      </c>
      <c r="M113" s="50">
        <v>0</v>
      </c>
      <c r="N113" s="12">
        <v>0</v>
      </c>
      <c r="O113" s="13"/>
      <c r="P113" s="13"/>
      <c r="Q113" s="14">
        <f t="shared" si="4"/>
        <v>0</v>
      </c>
      <c r="R113" s="10" t="s">
        <v>458</v>
      </c>
      <c r="S113" s="10" t="s">
        <v>459</v>
      </c>
      <c r="T113" s="134" t="s">
        <v>60</v>
      </c>
      <c r="U113" s="133" t="s">
        <v>318</v>
      </c>
      <c r="V113" s="138" t="s">
        <v>460</v>
      </c>
      <c r="W113" s="53"/>
      <c r="X113" s="53"/>
      <c r="Y113" s="53"/>
    </row>
    <row r="114" spans="1:25" ht="120.75" customHeight="1">
      <c r="A114" s="128"/>
      <c r="B114" s="58"/>
      <c r="C114" s="128"/>
      <c r="D114" s="128"/>
      <c r="E114" s="128"/>
      <c r="F114" s="10" t="s">
        <v>461</v>
      </c>
      <c r="G114" s="11" t="s">
        <v>462</v>
      </c>
      <c r="H114" s="11" t="s">
        <v>27</v>
      </c>
      <c r="I114" s="50">
        <v>0</v>
      </c>
      <c r="J114" s="50">
        <v>1</v>
      </c>
      <c r="K114" s="50">
        <v>0</v>
      </c>
      <c r="L114" s="50">
        <v>0</v>
      </c>
      <c r="M114" s="50">
        <v>0</v>
      </c>
      <c r="N114" s="50">
        <v>1</v>
      </c>
      <c r="O114" s="108"/>
      <c r="P114" s="108"/>
      <c r="Q114" s="14">
        <f t="shared" si="4"/>
        <v>1</v>
      </c>
      <c r="R114" s="10" t="s">
        <v>463</v>
      </c>
      <c r="S114" s="10" t="s">
        <v>464</v>
      </c>
      <c r="T114" s="128"/>
      <c r="U114" s="128"/>
      <c r="V114" s="128"/>
      <c r="W114" s="53"/>
      <c r="X114" s="53"/>
      <c r="Y114" s="53"/>
    </row>
    <row r="115" spans="1:25" ht="87.75" customHeight="1">
      <c r="A115" s="128"/>
      <c r="B115" s="58"/>
      <c r="C115" s="128"/>
      <c r="D115" s="128"/>
      <c r="E115" s="128"/>
      <c r="F115" s="10" t="s">
        <v>465</v>
      </c>
      <c r="G115" s="11" t="s">
        <v>462</v>
      </c>
      <c r="H115" s="11" t="s">
        <v>27</v>
      </c>
      <c r="I115" s="50">
        <v>0</v>
      </c>
      <c r="J115" s="50">
        <v>1</v>
      </c>
      <c r="K115" s="50">
        <v>0</v>
      </c>
      <c r="L115" s="50">
        <v>0</v>
      </c>
      <c r="M115" s="50">
        <v>0</v>
      </c>
      <c r="N115" s="50">
        <v>1</v>
      </c>
      <c r="O115" s="108"/>
      <c r="P115" s="108"/>
      <c r="Q115" s="14">
        <f t="shared" si="4"/>
        <v>1</v>
      </c>
      <c r="R115" s="94" t="s">
        <v>466</v>
      </c>
      <c r="S115" s="10" t="s">
        <v>467</v>
      </c>
      <c r="T115" s="128"/>
      <c r="U115" s="128"/>
      <c r="V115" s="128"/>
      <c r="W115" s="53"/>
      <c r="X115" s="53"/>
      <c r="Y115" s="53"/>
    </row>
    <row r="116" spans="1:25" ht="135" customHeight="1">
      <c r="A116" s="128"/>
      <c r="B116" s="58"/>
      <c r="C116" s="128"/>
      <c r="D116" s="128"/>
      <c r="E116" s="128"/>
      <c r="F116" s="10" t="s">
        <v>468</v>
      </c>
      <c r="G116" s="11" t="s">
        <v>462</v>
      </c>
      <c r="H116" s="11" t="s">
        <v>27</v>
      </c>
      <c r="I116" s="50">
        <v>0</v>
      </c>
      <c r="J116" s="50">
        <v>0</v>
      </c>
      <c r="K116" s="50">
        <v>1</v>
      </c>
      <c r="L116" s="50">
        <v>0</v>
      </c>
      <c r="M116" s="50">
        <v>0</v>
      </c>
      <c r="N116" s="50">
        <v>0</v>
      </c>
      <c r="O116" s="108"/>
      <c r="P116" s="108"/>
      <c r="Q116" s="11"/>
      <c r="R116" s="10" t="s">
        <v>469</v>
      </c>
      <c r="S116" s="10" t="s">
        <v>470</v>
      </c>
      <c r="T116" s="128"/>
      <c r="U116" s="128"/>
      <c r="V116" s="128"/>
      <c r="W116" s="53"/>
      <c r="X116" s="53"/>
      <c r="Y116" s="53"/>
    </row>
    <row r="117" spans="1:25" ht="84" customHeight="1">
      <c r="A117" s="129"/>
      <c r="B117" s="58"/>
      <c r="C117" s="129"/>
      <c r="D117" s="129"/>
      <c r="E117" s="129"/>
      <c r="F117" s="10" t="s">
        <v>471</v>
      </c>
      <c r="G117" s="11" t="s">
        <v>462</v>
      </c>
      <c r="H117" s="11" t="s">
        <v>27</v>
      </c>
      <c r="I117" s="50">
        <v>0</v>
      </c>
      <c r="J117" s="50">
        <v>0</v>
      </c>
      <c r="K117" s="50">
        <v>0</v>
      </c>
      <c r="L117" s="50">
        <v>1</v>
      </c>
      <c r="M117" s="50">
        <v>0</v>
      </c>
      <c r="N117" s="50">
        <v>0</v>
      </c>
      <c r="O117" s="108"/>
      <c r="P117" s="108"/>
      <c r="Q117" s="11"/>
      <c r="R117" s="10" t="s">
        <v>472</v>
      </c>
      <c r="S117" s="10" t="s">
        <v>473</v>
      </c>
      <c r="T117" s="129"/>
      <c r="U117" s="129"/>
      <c r="V117" s="129"/>
      <c r="W117" s="53"/>
      <c r="X117" s="53"/>
      <c r="Y117" s="53"/>
    </row>
    <row r="118" spans="1:25" ht="116.25" customHeight="1">
      <c r="A118" s="109" t="s">
        <v>474</v>
      </c>
      <c r="B118" s="18" t="s">
        <v>475</v>
      </c>
      <c r="C118" s="48">
        <v>17</v>
      </c>
      <c r="D118" s="20" t="s">
        <v>474</v>
      </c>
      <c r="E118" s="18" t="s">
        <v>476</v>
      </c>
      <c r="F118" s="66" t="s">
        <v>477</v>
      </c>
      <c r="G118" s="20" t="s">
        <v>478</v>
      </c>
      <c r="H118" s="20" t="s">
        <v>479</v>
      </c>
      <c r="I118" s="46">
        <v>0.25</v>
      </c>
      <c r="J118" s="110">
        <v>0.23499999999999999</v>
      </c>
      <c r="K118" s="46">
        <v>0.26500000000000001</v>
      </c>
      <c r="L118" s="46">
        <v>0.25</v>
      </c>
      <c r="M118" s="46">
        <v>0.25</v>
      </c>
      <c r="N118" s="46">
        <v>0.23499999999999999</v>
      </c>
      <c r="O118" s="111"/>
      <c r="P118" s="111"/>
      <c r="Q118" s="112">
        <f t="shared" ref="Q118:Q119" si="5">SUM(M118:P118)</f>
        <v>0.48499999999999999</v>
      </c>
      <c r="R118" s="24" t="s">
        <v>480</v>
      </c>
      <c r="S118" s="24" t="s">
        <v>481</v>
      </c>
      <c r="T118" s="20" t="s">
        <v>482</v>
      </c>
      <c r="U118" s="19" t="s">
        <v>75</v>
      </c>
      <c r="V118" s="54" t="s">
        <v>483</v>
      </c>
      <c r="W118" s="49"/>
      <c r="X118" s="49"/>
      <c r="Y118" s="49"/>
    </row>
    <row r="119" spans="1:25" ht="39" hidden="1" customHeight="1">
      <c r="A119" s="49"/>
      <c r="B119" s="49"/>
      <c r="C119" s="26"/>
      <c r="D119" s="113"/>
      <c r="E119" s="49"/>
      <c r="F119" s="49"/>
      <c r="G119" s="150" t="s">
        <v>484</v>
      </c>
      <c r="H119" s="141"/>
      <c r="I119" s="114" t="s">
        <v>485</v>
      </c>
      <c r="J119" s="115">
        <f t="shared" ref="J119:L119" si="6">AVERAGE(J5:J118)</f>
        <v>0.37868181818181806</v>
      </c>
      <c r="K119" s="115">
        <f t="shared" si="6"/>
        <v>0.29872727272727262</v>
      </c>
      <c r="L119" s="115">
        <f t="shared" si="6"/>
        <v>0.1992727272727273</v>
      </c>
      <c r="M119" s="114" t="s">
        <v>486</v>
      </c>
      <c r="N119" s="115">
        <f>AVERAGE(N5:N118)</f>
        <v>0.37959090909090898</v>
      </c>
      <c r="O119" s="116"/>
      <c r="P119" s="116"/>
      <c r="Q119" s="117">
        <f t="shared" si="5"/>
        <v>0.37959090909090898</v>
      </c>
      <c r="R119" s="49"/>
      <c r="S119" s="49"/>
      <c r="T119" s="26"/>
      <c r="U119" s="113"/>
      <c r="V119" s="26"/>
      <c r="W119" s="49"/>
      <c r="X119" s="49"/>
      <c r="Y119" s="49"/>
    </row>
    <row r="120" spans="1:25" ht="15.75" customHeight="1">
      <c r="A120" s="49"/>
      <c r="B120" s="49"/>
      <c r="C120" s="26"/>
      <c r="D120" s="113"/>
      <c r="E120" s="49"/>
      <c r="F120" s="49"/>
      <c r="G120" s="151" t="s">
        <v>487</v>
      </c>
      <c r="H120" s="141"/>
      <c r="I120" s="118">
        <v>0.19889999999999999</v>
      </c>
      <c r="J120" s="118">
        <v>0.34610000000000002</v>
      </c>
      <c r="K120" s="118">
        <v>0.27300000000000002</v>
      </c>
      <c r="L120" s="118">
        <v>0.182</v>
      </c>
      <c r="M120" s="118">
        <v>0.19750000000000001</v>
      </c>
      <c r="N120" s="118">
        <v>0.34749999999999998</v>
      </c>
      <c r="O120" s="118"/>
      <c r="P120" s="118"/>
      <c r="Q120" s="26"/>
      <c r="R120" s="49"/>
      <c r="S120" s="49"/>
      <c r="T120" s="26"/>
      <c r="U120" s="113"/>
      <c r="V120" s="26"/>
      <c r="W120" s="49"/>
      <c r="X120" s="49"/>
      <c r="Y120" s="49"/>
    </row>
    <row r="121" spans="1:25" ht="15.75" hidden="1" customHeight="1">
      <c r="A121" s="2"/>
      <c r="B121" s="2"/>
      <c r="C121" s="5"/>
      <c r="D121" s="119"/>
      <c r="E121" s="2"/>
      <c r="F121" s="2"/>
      <c r="G121" s="5"/>
      <c r="H121" s="120" t="s">
        <v>488</v>
      </c>
      <c r="I121" s="120"/>
      <c r="J121" s="121"/>
      <c r="K121" s="120"/>
      <c r="L121" s="5"/>
      <c r="M121" s="5"/>
      <c r="N121" s="5"/>
      <c r="O121" s="2"/>
      <c r="P121" s="2"/>
      <c r="Q121" s="5"/>
      <c r="R121" s="2"/>
      <c r="S121" s="2"/>
      <c r="T121" s="5"/>
      <c r="U121" s="119"/>
      <c r="V121" s="5"/>
      <c r="W121" s="2"/>
      <c r="X121" s="2"/>
      <c r="Y121" s="2"/>
    </row>
    <row r="122" spans="1:25" ht="15.75" hidden="1" customHeight="1">
      <c r="A122" s="2"/>
      <c r="B122" s="2"/>
      <c r="C122" s="5"/>
      <c r="D122" s="119"/>
      <c r="E122" s="2"/>
      <c r="F122" s="2"/>
      <c r="G122" s="5"/>
      <c r="H122" s="5"/>
      <c r="I122" s="122">
        <f>I120+J120</f>
        <v>0.54500000000000004</v>
      </c>
      <c r="J122" s="122">
        <v>0.80110000000000003</v>
      </c>
      <c r="K122" s="120"/>
      <c r="L122" s="5"/>
      <c r="M122" s="123">
        <f>M120+N120</f>
        <v>0.54499999999999993</v>
      </c>
      <c r="N122" s="5"/>
      <c r="O122" s="2"/>
      <c r="P122" s="2"/>
      <c r="Q122" s="5"/>
      <c r="R122" s="2"/>
      <c r="S122" s="2"/>
      <c r="T122" s="5"/>
      <c r="U122" s="119"/>
      <c r="V122" s="5"/>
      <c r="W122" s="2"/>
      <c r="X122" s="2"/>
      <c r="Y122" s="2"/>
    </row>
    <row r="123" spans="1:25" ht="15.75" hidden="1" customHeight="1">
      <c r="A123" s="2"/>
      <c r="B123" s="2"/>
      <c r="C123" s="5"/>
      <c r="D123" s="119"/>
      <c r="E123" s="2"/>
      <c r="F123" s="2"/>
      <c r="G123" s="5"/>
      <c r="H123" s="5"/>
      <c r="I123" s="5"/>
      <c r="J123" s="122"/>
      <c r="K123" s="124">
        <f>J123/J122</f>
        <v>0</v>
      </c>
      <c r="L123" s="125"/>
      <c r="M123" s="125"/>
      <c r="N123" s="125"/>
      <c r="O123" s="2"/>
      <c r="P123" s="2"/>
      <c r="Q123" s="5"/>
      <c r="R123" s="2"/>
      <c r="S123" s="2"/>
      <c r="T123" s="5"/>
      <c r="U123" s="119"/>
      <c r="V123" s="5"/>
      <c r="W123" s="2"/>
      <c r="X123" s="2"/>
      <c r="Y123" s="2"/>
    </row>
    <row r="124" spans="1:25" ht="15.75" hidden="1" customHeight="1">
      <c r="A124" s="2"/>
      <c r="B124" s="2"/>
      <c r="C124" s="5"/>
      <c r="D124" s="119"/>
      <c r="E124" s="2"/>
      <c r="F124" s="2"/>
      <c r="G124" s="5"/>
      <c r="H124" s="5"/>
      <c r="I124" s="5"/>
      <c r="J124" s="123">
        <f>J119+K119+L119</f>
        <v>0.8766818181818179</v>
      </c>
      <c r="K124" s="122">
        <v>0.80110000000000003</v>
      </c>
      <c r="L124" s="5"/>
      <c r="M124" s="5"/>
      <c r="N124" s="5"/>
      <c r="O124" s="2"/>
      <c r="P124" s="2"/>
      <c r="Q124" s="5"/>
      <c r="R124" s="2"/>
      <c r="S124" s="2"/>
      <c r="T124" s="5"/>
      <c r="U124" s="119"/>
      <c r="V124" s="5"/>
      <c r="W124" s="2"/>
      <c r="X124" s="2"/>
      <c r="Y124" s="2"/>
    </row>
    <row r="125" spans="1:25" ht="15.75" hidden="1" customHeight="1">
      <c r="A125" s="2"/>
      <c r="B125" s="2"/>
      <c r="C125" s="5"/>
      <c r="D125" s="119"/>
      <c r="E125" s="2"/>
      <c r="F125" s="2"/>
      <c r="G125" s="5"/>
      <c r="H125" s="5"/>
      <c r="I125" s="120">
        <v>80.11</v>
      </c>
      <c r="J125" s="122">
        <v>0.38030000000000003</v>
      </c>
      <c r="K125" s="126">
        <f>J125*K124</f>
        <v>0.30465833000000003</v>
      </c>
      <c r="L125" s="5"/>
      <c r="M125" s="5"/>
      <c r="N125" s="5"/>
      <c r="O125" s="2"/>
      <c r="P125" s="2"/>
      <c r="Q125" s="5"/>
      <c r="R125" s="2"/>
      <c r="S125" s="2"/>
      <c r="T125" s="5"/>
      <c r="U125" s="119"/>
      <c r="V125" s="5"/>
      <c r="W125" s="2"/>
      <c r="X125" s="2"/>
      <c r="Y125" s="2"/>
    </row>
    <row r="126" spans="1:25" ht="15.75" hidden="1" customHeight="1">
      <c r="A126" s="2"/>
      <c r="B126" s="2"/>
      <c r="C126" s="5"/>
      <c r="D126" s="119"/>
      <c r="E126" s="2"/>
      <c r="F126" s="2"/>
      <c r="G126" s="5"/>
      <c r="H126" s="5"/>
      <c r="I126" s="120">
        <v>19.89</v>
      </c>
      <c r="J126" s="5"/>
      <c r="K126" s="123">
        <f>K125/J124</f>
        <v>0.34751300150360359</v>
      </c>
      <c r="L126" s="5"/>
      <c r="M126" s="5"/>
      <c r="N126" s="5"/>
      <c r="O126" s="2"/>
      <c r="P126" s="2"/>
      <c r="Q126" s="5"/>
      <c r="R126" s="2"/>
      <c r="S126" s="2"/>
      <c r="T126" s="5"/>
      <c r="U126" s="119"/>
      <c r="V126" s="5"/>
      <c r="W126" s="2"/>
      <c r="X126" s="2"/>
      <c r="Y126" s="2"/>
    </row>
    <row r="127" spans="1:25" ht="15.75" hidden="1" customHeight="1">
      <c r="A127" s="2"/>
      <c r="B127" s="2"/>
      <c r="C127" s="5"/>
      <c r="D127" s="119"/>
      <c r="E127" s="2"/>
      <c r="F127" s="2"/>
      <c r="G127" s="5"/>
      <c r="H127" s="5"/>
      <c r="I127" s="5"/>
      <c r="J127" s="5"/>
      <c r="K127" s="5"/>
      <c r="L127" s="5"/>
      <c r="M127" s="5"/>
      <c r="N127" s="5"/>
      <c r="O127" s="2"/>
      <c r="P127" s="2"/>
      <c r="Q127" s="5"/>
      <c r="R127" s="2"/>
      <c r="S127" s="2"/>
      <c r="T127" s="5"/>
      <c r="U127" s="119"/>
      <c r="V127" s="5"/>
      <c r="W127" s="2"/>
      <c r="X127" s="2"/>
      <c r="Y127" s="2"/>
    </row>
    <row r="128" spans="1:25" ht="15.75" customHeight="1">
      <c r="A128" s="2"/>
      <c r="B128" s="2"/>
      <c r="C128" s="5"/>
      <c r="D128" s="119"/>
      <c r="E128" s="2"/>
      <c r="F128" s="2"/>
      <c r="G128" s="5"/>
      <c r="H128" s="5"/>
      <c r="I128" s="5"/>
      <c r="J128" s="5"/>
      <c r="K128" s="5"/>
      <c r="L128" s="5"/>
      <c r="M128" s="5"/>
      <c r="N128" s="5"/>
      <c r="O128" s="2"/>
      <c r="P128" s="2"/>
      <c r="Q128" s="5"/>
      <c r="R128" s="2"/>
      <c r="S128" s="2"/>
      <c r="T128" s="5"/>
      <c r="U128" s="119"/>
      <c r="V128" s="5"/>
      <c r="W128" s="2"/>
      <c r="X128" s="2"/>
      <c r="Y128" s="2"/>
    </row>
    <row r="129" spans="1:25" ht="15.75" customHeight="1">
      <c r="A129" s="2"/>
      <c r="B129" s="2"/>
      <c r="C129" s="5"/>
      <c r="D129" s="119"/>
      <c r="E129" s="2"/>
      <c r="F129" s="2"/>
      <c r="G129" s="5"/>
      <c r="H129" s="5"/>
      <c r="I129" s="5"/>
      <c r="J129" s="5"/>
      <c r="K129" s="120"/>
      <c r="L129" s="5"/>
      <c r="M129" s="5"/>
      <c r="N129" s="5"/>
      <c r="O129" s="2"/>
      <c r="P129" s="2"/>
      <c r="Q129" s="5"/>
      <c r="R129" s="2"/>
      <c r="S129" s="2"/>
      <c r="T129" s="5"/>
      <c r="U129" s="119"/>
      <c r="V129" s="5"/>
      <c r="W129" s="2"/>
      <c r="X129" s="2"/>
      <c r="Y129" s="2"/>
    </row>
    <row r="130" spans="1:25" ht="15.75" customHeight="1">
      <c r="A130" s="2"/>
      <c r="B130" s="2"/>
      <c r="C130" s="5"/>
      <c r="D130" s="119"/>
      <c r="E130" s="2"/>
      <c r="F130" s="2"/>
      <c r="G130" s="5"/>
      <c r="H130" s="5"/>
      <c r="I130" s="5"/>
      <c r="J130" s="5"/>
      <c r="K130" s="5"/>
      <c r="L130" s="5"/>
      <c r="M130" s="5"/>
      <c r="N130" s="5"/>
      <c r="O130" s="2"/>
      <c r="P130" s="2"/>
      <c r="Q130" s="5"/>
      <c r="R130" s="2"/>
      <c r="S130" s="2"/>
      <c r="T130" s="5"/>
      <c r="U130" s="119"/>
      <c r="V130" s="5"/>
      <c r="W130" s="2"/>
      <c r="X130" s="2"/>
      <c r="Y130" s="2"/>
    </row>
    <row r="131" spans="1:25" ht="15.75" customHeight="1">
      <c r="A131" s="2"/>
      <c r="B131" s="2"/>
      <c r="C131" s="5"/>
      <c r="D131" s="119"/>
      <c r="E131" s="2"/>
      <c r="F131" s="2"/>
      <c r="G131" s="5"/>
      <c r="H131" s="5"/>
      <c r="I131" s="5"/>
      <c r="J131" s="5"/>
      <c r="K131" s="5"/>
      <c r="L131" s="5"/>
      <c r="M131" s="5"/>
      <c r="N131" s="5"/>
      <c r="O131" s="2"/>
      <c r="P131" s="2"/>
      <c r="Q131" s="5"/>
      <c r="R131" s="2"/>
      <c r="S131" s="2"/>
      <c r="T131" s="5"/>
      <c r="U131" s="119"/>
      <c r="V131" s="5"/>
      <c r="W131" s="2"/>
      <c r="X131" s="2"/>
      <c r="Y131" s="2"/>
    </row>
    <row r="132" spans="1:25" ht="15.75" customHeight="1">
      <c r="A132" s="2"/>
      <c r="B132" s="2"/>
      <c r="C132" s="5"/>
      <c r="D132" s="119"/>
      <c r="E132" s="2"/>
      <c r="F132" s="2"/>
      <c r="G132" s="5"/>
      <c r="H132" s="5"/>
      <c r="I132" s="5"/>
      <c r="J132" s="5"/>
      <c r="K132" s="5"/>
      <c r="L132" s="5"/>
      <c r="M132" s="5"/>
      <c r="N132" s="5"/>
      <c r="O132" s="2"/>
      <c r="P132" s="2"/>
      <c r="Q132" s="5"/>
      <c r="R132" s="2"/>
      <c r="S132" s="2"/>
      <c r="T132" s="5"/>
      <c r="U132" s="119"/>
      <c r="V132" s="5"/>
      <c r="W132" s="2"/>
      <c r="X132" s="2"/>
      <c r="Y132" s="2"/>
    </row>
    <row r="133" spans="1:25" ht="15.75" customHeight="1">
      <c r="A133" s="2"/>
      <c r="B133" s="2"/>
      <c r="C133" s="5"/>
      <c r="D133" s="119"/>
      <c r="E133" s="2"/>
      <c r="F133" s="2"/>
      <c r="G133" s="5"/>
      <c r="H133" s="5"/>
      <c r="I133" s="5"/>
      <c r="J133" s="5"/>
      <c r="K133" s="5"/>
      <c r="L133" s="5"/>
      <c r="M133" s="5"/>
      <c r="N133" s="5"/>
      <c r="O133" s="2"/>
      <c r="P133" s="2"/>
      <c r="Q133" s="5"/>
      <c r="R133" s="2"/>
      <c r="S133" s="2"/>
      <c r="T133" s="5"/>
      <c r="U133" s="119"/>
      <c r="V133" s="5"/>
      <c r="W133" s="2"/>
      <c r="X133" s="2"/>
      <c r="Y133" s="2"/>
    </row>
    <row r="134" spans="1:25" ht="15.75" customHeight="1">
      <c r="A134" s="2"/>
      <c r="B134" s="2"/>
      <c r="C134" s="5"/>
      <c r="D134" s="119"/>
      <c r="E134" s="2"/>
      <c r="F134" s="2"/>
      <c r="G134" s="5"/>
      <c r="H134" s="5"/>
      <c r="I134" s="5"/>
      <c r="J134" s="5"/>
      <c r="K134" s="5"/>
      <c r="L134" s="5"/>
      <c r="M134" s="5"/>
      <c r="N134" s="5"/>
      <c r="O134" s="2"/>
      <c r="P134" s="2"/>
      <c r="Q134" s="5"/>
      <c r="R134" s="2"/>
      <c r="S134" s="2"/>
      <c r="T134" s="5"/>
      <c r="U134" s="119"/>
      <c r="V134" s="5"/>
      <c r="W134" s="2"/>
      <c r="X134" s="2"/>
      <c r="Y134" s="2"/>
    </row>
    <row r="135" spans="1:25" ht="15.75" customHeight="1">
      <c r="A135" s="2"/>
      <c r="B135" s="2"/>
      <c r="C135" s="5"/>
      <c r="D135" s="119"/>
      <c r="E135" s="2"/>
      <c r="F135" s="2"/>
      <c r="G135" s="5"/>
      <c r="H135" s="5"/>
      <c r="I135" s="5"/>
      <c r="J135" s="5"/>
      <c r="K135" s="5"/>
      <c r="L135" s="5"/>
      <c r="M135" s="5"/>
      <c r="N135" s="5"/>
      <c r="O135" s="2"/>
      <c r="P135" s="2"/>
      <c r="Q135" s="5"/>
      <c r="R135" s="2"/>
      <c r="S135" s="2"/>
      <c r="T135" s="5"/>
      <c r="U135" s="119"/>
      <c r="V135" s="5"/>
      <c r="W135" s="2"/>
      <c r="X135" s="2"/>
      <c r="Y135" s="2"/>
    </row>
    <row r="136" spans="1:25" ht="15.75" customHeight="1">
      <c r="A136" s="2"/>
      <c r="B136" s="2"/>
      <c r="C136" s="5"/>
      <c r="D136" s="119"/>
      <c r="E136" s="2"/>
      <c r="F136" s="2"/>
      <c r="G136" s="5"/>
      <c r="H136" s="5"/>
      <c r="I136" s="5"/>
      <c r="J136" s="5"/>
      <c r="K136" s="5"/>
      <c r="L136" s="5"/>
      <c r="M136" s="5"/>
      <c r="N136" s="5"/>
      <c r="O136" s="2"/>
      <c r="P136" s="2"/>
      <c r="Q136" s="5"/>
      <c r="R136" s="2"/>
      <c r="S136" s="2"/>
      <c r="T136" s="5"/>
      <c r="U136" s="119"/>
      <c r="V136" s="5"/>
      <c r="W136" s="2"/>
      <c r="X136" s="2"/>
      <c r="Y136" s="2"/>
    </row>
    <row r="137" spans="1:25" ht="15.75" customHeight="1">
      <c r="A137" s="2"/>
      <c r="B137" s="2"/>
      <c r="C137" s="5"/>
      <c r="D137" s="119"/>
      <c r="E137" s="2"/>
      <c r="F137" s="2"/>
      <c r="G137" s="5"/>
      <c r="H137" s="5"/>
      <c r="I137" s="5"/>
      <c r="J137" s="5"/>
      <c r="K137" s="5"/>
      <c r="L137" s="5"/>
      <c r="M137" s="5"/>
      <c r="N137" s="5"/>
      <c r="O137" s="2"/>
      <c r="P137" s="2"/>
      <c r="Q137" s="5"/>
      <c r="R137" s="2"/>
      <c r="S137" s="2"/>
      <c r="T137" s="5"/>
      <c r="U137" s="119"/>
      <c r="V137" s="5"/>
      <c r="W137" s="2"/>
      <c r="X137" s="2"/>
      <c r="Y137" s="2"/>
    </row>
    <row r="138" spans="1:25" ht="15.75" customHeight="1">
      <c r="A138" s="2"/>
      <c r="B138" s="2"/>
      <c r="C138" s="5"/>
      <c r="D138" s="119"/>
      <c r="E138" s="2"/>
      <c r="F138" s="2"/>
      <c r="G138" s="5"/>
      <c r="H138" s="5"/>
      <c r="I138" s="5"/>
      <c r="J138" s="5"/>
      <c r="K138" s="5"/>
      <c r="L138" s="5"/>
      <c r="M138" s="5"/>
      <c r="N138" s="5"/>
      <c r="O138" s="2"/>
      <c r="P138" s="2"/>
      <c r="Q138" s="5"/>
      <c r="R138" s="2"/>
      <c r="S138" s="2"/>
      <c r="T138" s="5"/>
      <c r="U138" s="119"/>
      <c r="V138" s="5"/>
      <c r="W138" s="2"/>
      <c r="X138" s="2"/>
      <c r="Y138" s="2"/>
    </row>
    <row r="139" spans="1:25" ht="15.75" customHeight="1">
      <c r="A139" s="2"/>
      <c r="B139" s="2"/>
      <c r="C139" s="5"/>
      <c r="D139" s="119"/>
      <c r="E139" s="2"/>
      <c r="F139" s="2"/>
      <c r="G139" s="5"/>
      <c r="H139" s="5"/>
      <c r="I139" s="5"/>
      <c r="J139" s="5"/>
      <c r="K139" s="5"/>
      <c r="L139" s="5"/>
      <c r="M139" s="5"/>
      <c r="N139" s="5"/>
      <c r="O139" s="2"/>
      <c r="P139" s="2"/>
      <c r="Q139" s="5"/>
      <c r="R139" s="2"/>
      <c r="S139" s="2"/>
      <c r="T139" s="5"/>
      <c r="U139" s="119"/>
      <c r="V139" s="5"/>
      <c r="W139" s="2"/>
      <c r="X139" s="2"/>
      <c r="Y139" s="2"/>
    </row>
    <row r="140" spans="1:25" ht="15.75" customHeight="1">
      <c r="A140" s="2"/>
      <c r="B140" s="2"/>
      <c r="C140" s="5"/>
      <c r="D140" s="119"/>
      <c r="E140" s="2"/>
      <c r="F140" s="2"/>
      <c r="G140" s="5"/>
      <c r="H140" s="5"/>
      <c r="I140" s="5"/>
      <c r="J140" s="5"/>
      <c r="K140" s="5"/>
      <c r="L140" s="5"/>
      <c r="M140" s="5"/>
      <c r="N140" s="5"/>
      <c r="O140" s="2"/>
      <c r="P140" s="2"/>
      <c r="Q140" s="5"/>
      <c r="R140" s="2"/>
      <c r="S140" s="2"/>
      <c r="T140" s="5"/>
      <c r="U140" s="119"/>
      <c r="V140" s="5"/>
      <c r="W140" s="2"/>
      <c r="X140" s="2"/>
      <c r="Y140" s="2"/>
    </row>
    <row r="141" spans="1:25" ht="15.75" customHeight="1">
      <c r="A141" s="2"/>
      <c r="B141" s="2"/>
      <c r="C141" s="5"/>
      <c r="D141" s="119"/>
      <c r="E141" s="2"/>
      <c r="F141" s="2"/>
      <c r="G141" s="5"/>
      <c r="H141" s="5"/>
      <c r="I141" s="5"/>
      <c r="J141" s="5"/>
      <c r="K141" s="5"/>
      <c r="L141" s="5"/>
      <c r="M141" s="5"/>
      <c r="N141" s="5"/>
      <c r="O141" s="2"/>
      <c r="P141" s="2"/>
      <c r="Q141" s="5"/>
      <c r="R141" s="2"/>
      <c r="S141" s="2"/>
      <c r="T141" s="5"/>
      <c r="U141" s="119"/>
      <c r="V141" s="5"/>
      <c r="W141" s="2"/>
      <c r="X141" s="2"/>
      <c r="Y141" s="2"/>
    </row>
    <row r="142" spans="1:25" ht="15.75" customHeight="1">
      <c r="A142" s="2"/>
      <c r="B142" s="2"/>
      <c r="C142" s="5"/>
      <c r="D142" s="119"/>
      <c r="E142" s="2"/>
      <c r="F142" s="2"/>
      <c r="G142" s="5"/>
      <c r="H142" s="5"/>
      <c r="I142" s="5"/>
      <c r="J142" s="5"/>
      <c r="K142" s="5"/>
      <c r="L142" s="5"/>
      <c r="M142" s="5"/>
      <c r="N142" s="5"/>
      <c r="O142" s="2"/>
      <c r="P142" s="2"/>
      <c r="Q142" s="5"/>
      <c r="R142" s="2"/>
      <c r="S142" s="2"/>
      <c r="T142" s="5"/>
      <c r="U142" s="119"/>
      <c r="V142" s="5"/>
      <c r="W142" s="2"/>
      <c r="X142" s="2"/>
      <c r="Y142" s="2"/>
    </row>
    <row r="143" spans="1:25" ht="15.75" customHeight="1">
      <c r="A143" s="2"/>
      <c r="B143" s="2"/>
      <c r="C143" s="5"/>
      <c r="D143" s="119"/>
      <c r="E143" s="2"/>
      <c r="F143" s="2"/>
      <c r="G143" s="5"/>
      <c r="H143" s="5"/>
      <c r="I143" s="5"/>
      <c r="J143" s="5"/>
      <c r="K143" s="5"/>
      <c r="L143" s="5"/>
      <c r="M143" s="5"/>
      <c r="N143" s="5"/>
      <c r="O143" s="2"/>
      <c r="P143" s="2"/>
      <c r="Q143" s="5"/>
      <c r="R143" s="2"/>
      <c r="S143" s="2"/>
      <c r="T143" s="5"/>
      <c r="U143" s="119"/>
      <c r="V143" s="5"/>
      <c r="W143" s="2"/>
      <c r="X143" s="2"/>
      <c r="Y143" s="2"/>
    </row>
    <row r="144" spans="1:25" ht="15.75" customHeight="1">
      <c r="A144" s="2"/>
      <c r="B144" s="2"/>
      <c r="C144" s="5"/>
      <c r="D144" s="119"/>
      <c r="E144" s="2"/>
      <c r="F144" s="2"/>
      <c r="G144" s="5"/>
      <c r="H144" s="5"/>
      <c r="I144" s="5"/>
      <c r="J144" s="5"/>
      <c r="K144" s="5"/>
      <c r="L144" s="5"/>
      <c r="M144" s="5"/>
      <c r="N144" s="5"/>
      <c r="O144" s="2"/>
      <c r="P144" s="2"/>
      <c r="Q144" s="5"/>
      <c r="R144" s="2"/>
      <c r="S144" s="2"/>
      <c r="T144" s="5"/>
      <c r="U144" s="119"/>
      <c r="V144" s="5"/>
      <c r="W144" s="2"/>
      <c r="X144" s="2"/>
      <c r="Y144" s="2"/>
    </row>
    <row r="145" spans="1:25" ht="15.75" customHeight="1">
      <c r="A145" s="2"/>
      <c r="B145" s="2"/>
      <c r="C145" s="5"/>
      <c r="D145" s="119"/>
      <c r="E145" s="2"/>
      <c r="F145" s="2"/>
      <c r="G145" s="5"/>
      <c r="H145" s="5"/>
      <c r="I145" s="5"/>
      <c r="J145" s="5"/>
      <c r="K145" s="5"/>
      <c r="L145" s="5"/>
      <c r="M145" s="5"/>
      <c r="N145" s="5"/>
      <c r="O145" s="2"/>
      <c r="P145" s="2"/>
      <c r="Q145" s="5"/>
      <c r="R145" s="2"/>
      <c r="S145" s="2"/>
      <c r="T145" s="5"/>
      <c r="U145" s="119"/>
      <c r="V145" s="5"/>
      <c r="W145" s="2"/>
      <c r="X145" s="2"/>
      <c r="Y145" s="2"/>
    </row>
    <row r="146" spans="1:25" ht="15.75" customHeight="1">
      <c r="A146" s="2"/>
      <c r="B146" s="2"/>
      <c r="C146" s="5"/>
      <c r="D146" s="119"/>
      <c r="E146" s="2"/>
      <c r="F146" s="2"/>
      <c r="G146" s="5"/>
      <c r="H146" s="5"/>
      <c r="I146" s="5"/>
      <c r="J146" s="5"/>
      <c r="K146" s="5"/>
      <c r="L146" s="5"/>
      <c r="M146" s="5"/>
      <c r="N146" s="5"/>
      <c r="O146" s="2"/>
      <c r="P146" s="2"/>
      <c r="Q146" s="5"/>
      <c r="R146" s="2"/>
      <c r="S146" s="2"/>
      <c r="T146" s="5"/>
      <c r="U146" s="119"/>
      <c r="V146" s="5"/>
      <c r="W146" s="2"/>
      <c r="X146" s="2"/>
      <c r="Y146" s="2"/>
    </row>
    <row r="147" spans="1:25" ht="15.75" customHeight="1">
      <c r="A147" s="2"/>
      <c r="B147" s="2"/>
      <c r="C147" s="5"/>
      <c r="D147" s="119"/>
      <c r="E147" s="2"/>
      <c r="F147" s="2"/>
      <c r="G147" s="5"/>
      <c r="H147" s="5"/>
      <c r="I147" s="5"/>
      <c r="J147" s="5"/>
      <c r="K147" s="5"/>
      <c r="L147" s="5"/>
      <c r="M147" s="5"/>
      <c r="N147" s="5"/>
      <c r="O147" s="2"/>
      <c r="P147" s="2"/>
      <c r="Q147" s="5"/>
      <c r="R147" s="2"/>
      <c r="S147" s="2"/>
      <c r="T147" s="5"/>
      <c r="U147" s="119"/>
      <c r="V147" s="5"/>
      <c r="W147" s="2"/>
      <c r="X147" s="2"/>
      <c r="Y147" s="2"/>
    </row>
    <row r="148" spans="1:25" ht="15.75" customHeight="1">
      <c r="A148" s="2"/>
      <c r="B148" s="2"/>
      <c r="C148" s="5"/>
      <c r="D148" s="119"/>
      <c r="E148" s="2"/>
      <c r="F148" s="2"/>
      <c r="G148" s="5"/>
      <c r="H148" s="5"/>
      <c r="I148" s="5"/>
      <c r="J148" s="5"/>
      <c r="K148" s="5"/>
      <c r="L148" s="5"/>
      <c r="M148" s="5"/>
      <c r="N148" s="5"/>
      <c r="O148" s="2"/>
      <c r="P148" s="2"/>
      <c r="Q148" s="5"/>
      <c r="R148" s="2"/>
      <c r="S148" s="2"/>
      <c r="T148" s="5"/>
      <c r="U148" s="119"/>
      <c r="V148" s="5"/>
      <c r="W148" s="2"/>
      <c r="X148" s="2"/>
      <c r="Y148" s="2"/>
    </row>
    <row r="149" spans="1:25" ht="15.75" customHeight="1">
      <c r="A149" s="2"/>
      <c r="B149" s="2"/>
      <c r="C149" s="5"/>
      <c r="D149" s="119"/>
      <c r="E149" s="2"/>
      <c r="F149" s="2"/>
      <c r="G149" s="5"/>
      <c r="H149" s="5"/>
      <c r="I149" s="5"/>
      <c r="J149" s="5"/>
      <c r="K149" s="5"/>
      <c r="L149" s="5"/>
      <c r="M149" s="5"/>
      <c r="N149" s="5"/>
      <c r="O149" s="2"/>
      <c r="P149" s="2"/>
      <c r="Q149" s="5"/>
      <c r="R149" s="2"/>
      <c r="S149" s="2"/>
      <c r="T149" s="5"/>
      <c r="U149" s="119"/>
      <c r="V149" s="5"/>
      <c r="W149" s="2"/>
      <c r="X149" s="2"/>
      <c r="Y149" s="2"/>
    </row>
    <row r="150" spans="1:25" ht="15.75" customHeight="1">
      <c r="A150" s="2"/>
      <c r="B150" s="2"/>
      <c r="C150" s="5"/>
      <c r="D150" s="119"/>
      <c r="E150" s="2"/>
      <c r="F150" s="2"/>
      <c r="G150" s="5"/>
      <c r="H150" s="5"/>
      <c r="I150" s="5"/>
      <c r="J150" s="5"/>
      <c r="K150" s="5"/>
      <c r="L150" s="5"/>
      <c r="M150" s="5"/>
      <c r="N150" s="5"/>
      <c r="O150" s="2"/>
      <c r="P150" s="2"/>
      <c r="Q150" s="5"/>
      <c r="R150" s="2"/>
      <c r="S150" s="2"/>
      <c r="T150" s="5"/>
      <c r="U150" s="119"/>
      <c r="V150" s="5"/>
      <c r="W150" s="2"/>
      <c r="X150" s="2"/>
      <c r="Y150" s="2"/>
    </row>
    <row r="151" spans="1:25" ht="15.75" customHeight="1">
      <c r="A151" s="2"/>
      <c r="B151" s="2"/>
      <c r="C151" s="5"/>
      <c r="D151" s="119"/>
      <c r="E151" s="2"/>
      <c r="F151" s="2"/>
      <c r="G151" s="5"/>
      <c r="H151" s="5"/>
      <c r="I151" s="5"/>
      <c r="J151" s="5"/>
      <c r="K151" s="5"/>
      <c r="L151" s="5"/>
      <c r="M151" s="5"/>
      <c r="N151" s="5"/>
      <c r="O151" s="2"/>
      <c r="P151" s="2"/>
      <c r="Q151" s="5"/>
      <c r="R151" s="2"/>
      <c r="S151" s="2"/>
      <c r="T151" s="5"/>
      <c r="U151" s="119"/>
      <c r="V151" s="5"/>
      <c r="W151" s="2"/>
      <c r="X151" s="2"/>
      <c r="Y151" s="2"/>
    </row>
    <row r="152" spans="1:25" ht="15.75" customHeight="1">
      <c r="A152" s="2"/>
      <c r="B152" s="2"/>
      <c r="C152" s="5"/>
      <c r="D152" s="119"/>
      <c r="E152" s="2"/>
      <c r="F152" s="2"/>
      <c r="G152" s="5"/>
      <c r="H152" s="5"/>
      <c r="I152" s="5"/>
      <c r="J152" s="5"/>
      <c r="K152" s="5"/>
      <c r="L152" s="5"/>
      <c r="M152" s="5"/>
      <c r="N152" s="5"/>
      <c r="O152" s="2"/>
      <c r="P152" s="2"/>
      <c r="Q152" s="5"/>
      <c r="R152" s="2"/>
      <c r="S152" s="2"/>
      <c r="T152" s="5"/>
      <c r="U152" s="119"/>
      <c r="V152" s="5"/>
      <c r="W152" s="2"/>
      <c r="X152" s="2"/>
      <c r="Y152" s="2"/>
    </row>
    <row r="153" spans="1:25" ht="15.75" customHeight="1">
      <c r="A153" s="2"/>
      <c r="B153" s="2"/>
      <c r="C153" s="5"/>
      <c r="D153" s="119"/>
      <c r="E153" s="2"/>
      <c r="F153" s="2"/>
      <c r="G153" s="5"/>
      <c r="H153" s="5"/>
      <c r="I153" s="5"/>
      <c r="J153" s="5"/>
      <c r="K153" s="5"/>
      <c r="L153" s="5"/>
      <c r="M153" s="5"/>
      <c r="N153" s="5"/>
      <c r="O153" s="2"/>
      <c r="P153" s="2"/>
      <c r="Q153" s="5"/>
      <c r="R153" s="2"/>
      <c r="S153" s="2"/>
      <c r="T153" s="5"/>
      <c r="U153" s="119"/>
      <c r="V153" s="5"/>
      <c r="W153" s="2"/>
      <c r="X153" s="2"/>
      <c r="Y153" s="2"/>
    </row>
    <row r="154" spans="1:25" ht="15.75" customHeight="1">
      <c r="A154" s="2"/>
      <c r="B154" s="2"/>
      <c r="C154" s="5"/>
      <c r="D154" s="119"/>
      <c r="E154" s="2"/>
      <c r="F154" s="2"/>
      <c r="G154" s="5"/>
      <c r="H154" s="5"/>
      <c r="I154" s="5"/>
      <c r="J154" s="5"/>
      <c r="K154" s="5"/>
      <c r="L154" s="5"/>
      <c r="M154" s="5"/>
      <c r="N154" s="5"/>
      <c r="O154" s="2"/>
      <c r="P154" s="2"/>
      <c r="Q154" s="5"/>
      <c r="R154" s="2"/>
      <c r="S154" s="2"/>
      <c r="T154" s="5"/>
      <c r="U154" s="119"/>
      <c r="V154" s="5"/>
      <c r="W154" s="2"/>
      <c r="X154" s="2"/>
      <c r="Y154" s="2"/>
    </row>
    <row r="155" spans="1:25" ht="15.75" customHeight="1">
      <c r="A155" s="2"/>
      <c r="B155" s="2"/>
      <c r="C155" s="5"/>
      <c r="D155" s="119"/>
      <c r="E155" s="2"/>
      <c r="F155" s="2"/>
      <c r="G155" s="5"/>
      <c r="H155" s="5"/>
      <c r="I155" s="5"/>
      <c r="J155" s="5"/>
      <c r="K155" s="5"/>
      <c r="L155" s="5"/>
      <c r="M155" s="5"/>
      <c r="N155" s="5"/>
      <c r="O155" s="2"/>
      <c r="P155" s="2"/>
      <c r="Q155" s="5"/>
      <c r="R155" s="2"/>
      <c r="S155" s="2"/>
      <c r="T155" s="5"/>
      <c r="U155" s="119"/>
      <c r="V155" s="5"/>
      <c r="W155" s="2"/>
      <c r="X155" s="2"/>
      <c r="Y155" s="2"/>
    </row>
    <row r="156" spans="1:25" ht="15.75" customHeight="1">
      <c r="A156" s="2"/>
      <c r="B156" s="2"/>
      <c r="C156" s="5"/>
      <c r="D156" s="119"/>
      <c r="E156" s="2"/>
      <c r="F156" s="2"/>
      <c r="G156" s="5"/>
      <c r="H156" s="5"/>
      <c r="I156" s="5"/>
      <c r="J156" s="5"/>
      <c r="K156" s="5"/>
      <c r="L156" s="5"/>
      <c r="M156" s="5"/>
      <c r="N156" s="5"/>
      <c r="O156" s="2"/>
      <c r="P156" s="2"/>
      <c r="Q156" s="5"/>
      <c r="R156" s="2"/>
      <c r="S156" s="2"/>
      <c r="T156" s="5"/>
      <c r="U156" s="119"/>
      <c r="V156" s="5"/>
      <c r="W156" s="2"/>
      <c r="X156" s="2"/>
      <c r="Y156" s="2"/>
    </row>
    <row r="157" spans="1:25" ht="15.75" customHeight="1">
      <c r="A157" s="2"/>
      <c r="B157" s="2"/>
      <c r="C157" s="5"/>
      <c r="D157" s="119"/>
      <c r="E157" s="2"/>
      <c r="F157" s="2"/>
      <c r="G157" s="5"/>
      <c r="H157" s="5"/>
      <c r="I157" s="5"/>
      <c r="J157" s="5"/>
      <c r="K157" s="5"/>
      <c r="L157" s="5"/>
      <c r="M157" s="5"/>
      <c r="N157" s="5"/>
      <c r="O157" s="2"/>
      <c r="P157" s="2"/>
      <c r="Q157" s="5"/>
      <c r="R157" s="2"/>
      <c r="S157" s="2"/>
      <c r="T157" s="5"/>
      <c r="U157" s="119"/>
      <c r="V157" s="5"/>
      <c r="W157" s="2"/>
      <c r="X157" s="2"/>
      <c r="Y157" s="2"/>
    </row>
    <row r="158" spans="1:25" ht="15.75" customHeight="1">
      <c r="A158" s="2"/>
      <c r="B158" s="2"/>
      <c r="C158" s="5"/>
      <c r="D158" s="119"/>
      <c r="E158" s="2"/>
      <c r="F158" s="2"/>
      <c r="G158" s="5"/>
      <c r="H158" s="5"/>
      <c r="I158" s="5"/>
      <c r="J158" s="5"/>
      <c r="K158" s="5"/>
      <c r="L158" s="5"/>
      <c r="M158" s="5"/>
      <c r="N158" s="5"/>
      <c r="O158" s="2"/>
      <c r="P158" s="2"/>
      <c r="Q158" s="5"/>
      <c r="R158" s="2"/>
      <c r="S158" s="2"/>
      <c r="T158" s="5"/>
      <c r="U158" s="119"/>
      <c r="V158" s="5"/>
      <c r="W158" s="2"/>
      <c r="X158" s="2"/>
      <c r="Y158" s="2"/>
    </row>
    <row r="159" spans="1:25" ht="15.75" customHeight="1">
      <c r="A159" s="2"/>
      <c r="B159" s="2"/>
      <c r="C159" s="5"/>
      <c r="D159" s="119"/>
      <c r="E159" s="2"/>
      <c r="F159" s="2"/>
      <c r="G159" s="5"/>
      <c r="H159" s="5"/>
      <c r="I159" s="5"/>
      <c r="J159" s="5"/>
      <c r="K159" s="5"/>
      <c r="L159" s="5"/>
      <c r="M159" s="5"/>
      <c r="N159" s="5"/>
      <c r="O159" s="2"/>
      <c r="P159" s="2"/>
      <c r="Q159" s="5"/>
      <c r="R159" s="2"/>
      <c r="S159" s="2"/>
      <c r="T159" s="5"/>
      <c r="U159" s="119"/>
      <c r="V159" s="5"/>
      <c r="W159" s="2"/>
      <c r="X159" s="2"/>
      <c r="Y159" s="2"/>
    </row>
    <row r="160" spans="1:25" ht="15.75" customHeight="1">
      <c r="A160" s="2"/>
      <c r="B160" s="2"/>
      <c r="C160" s="5"/>
      <c r="D160" s="119"/>
      <c r="E160" s="2"/>
      <c r="F160" s="2"/>
      <c r="G160" s="5"/>
      <c r="H160" s="5"/>
      <c r="I160" s="5"/>
      <c r="J160" s="5"/>
      <c r="K160" s="5"/>
      <c r="L160" s="5"/>
      <c r="M160" s="5"/>
      <c r="N160" s="5"/>
      <c r="O160" s="2"/>
      <c r="P160" s="2"/>
      <c r="Q160" s="5"/>
      <c r="R160" s="2"/>
      <c r="S160" s="2"/>
      <c r="T160" s="5"/>
      <c r="U160" s="119"/>
      <c r="V160" s="5"/>
      <c r="W160" s="2"/>
      <c r="X160" s="2"/>
      <c r="Y160" s="2"/>
    </row>
    <row r="161" spans="1:25" ht="15.75" customHeight="1">
      <c r="A161" s="2"/>
      <c r="B161" s="2"/>
      <c r="C161" s="5"/>
      <c r="D161" s="119"/>
      <c r="E161" s="2"/>
      <c r="F161" s="2"/>
      <c r="G161" s="5"/>
      <c r="H161" s="5"/>
      <c r="I161" s="5"/>
      <c r="J161" s="5"/>
      <c r="K161" s="5"/>
      <c r="L161" s="5"/>
      <c r="M161" s="5"/>
      <c r="N161" s="5"/>
      <c r="O161" s="2"/>
      <c r="P161" s="2"/>
      <c r="Q161" s="5"/>
      <c r="R161" s="2"/>
      <c r="S161" s="2"/>
      <c r="T161" s="5"/>
      <c r="U161" s="119"/>
      <c r="V161" s="5"/>
      <c r="W161" s="2"/>
      <c r="X161" s="2"/>
      <c r="Y161" s="2"/>
    </row>
    <row r="162" spans="1:25" ht="15.75" customHeight="1">
      <c r="A162" s="2"/>
      <c r="B162" s="2"/>
      <c r="C162" s="5"/>
      <c r="D162" s="119"/>
      <c r="E162" s="2"/>
      <c r="F162" s="2"/>
      <c r="G162" s="5"/>
      <c r="H162" s="5"/>
      <c r="I162" s="5"/>
      <c r="J162" s="5"/>
      <c r="K162" s="5"/>
      <c r="L162" s="5"/>
      <c r="M162" s="5"/>
      <c r="N162" s="5"/>
      <c r="O162" s="2"/>
      <c r="P162" s="2"/>
      <c r="Q162" s="5"/>
      <c r="R162" s="2"/>
      <c r="S162" s="2"/>
      <c r="T162" s="5"/>
      <c r="U162" s="119"/>
      <c r="V162" s="5"/>
      <c r="W162" s="2"/>
      <c r="X162" s="2"/>
      <c r="Y162" s="2"/>
    </row>
    <row r="163" spans="1:25" ht="15.75" customHeight="1">
      <c r="A163" s="2"/>
      <c r="B163" s="2"/>
      <c r="C163" s="5"/>
      <c r="D163" s="119"/>
      <c r="E163" s="2"/>
      <c r="F163" s="2"/>
      <c r="G163" s="5"/>
      <c r="H163" s="5"/>
      <c r="I163" s="5"/>
      <c r="J163" s="5"/>
      <c r="K163" s="5"/>
      <c r="L163" s="5"/>
      <c r="M163" s="5"/>
      <c r="N163" s="5"/>
      <c r="O163" s="2"/>
      <c r="P163" s="2"/>
      <c r="Q163" s="5"/>
      <c r="R163" s="2"/>
      <c r="S163" s="2"/>
      <c r="T163" s="5"/>
      <c r="U163" s="119"/>
      <c r="V163" s="5"/>
      <c r="W163" s="2"/>
      <c r="X163" s="2"/>
      <c r="Y163" s="2"/>
    </row>
    <row r="164" spans="1:25" ht="15.75" customHeight="1">
      <c r="A164" s="2"/>
      <c r="B164" s="2"/>
      <c r="C164" s="5"/>
      <c r="D164" s="119"/>
      <c r="E164" s="2"/>
      <c r="F164" s="2"/>
      <c r="G164" s="5"/>
      <c r="H164" s="5"/>
      <c r="I164" s="5"/>
      <c r="J164" s="5"/>
      <c r="K164" s="5"/>
      <c r="L164" s="5"/>
      <c r="M164" s="5"/>
      <c r="N164" s="5"/>
      <c r="O164" s="2"/>
      <c r="P164" s="2"/>
      <c r="Q164" s="5"/>
      <c r="R164" s="2"/>
      <c r="S164" s="2"/>
      <c r="T164" s="5"/>
      <c r="U164" s="119"/>
      <c r="V164" s="5"/>
      <c r="W164" s="2"/>
      <c r="X164" s="2"/>
      <c r="Y164" s="2"/>
    </row>
    <row r="165" spans="1:25" ht="15.75" customHeight="1">
      <c r="A165" s="2"/>
      <c r="B165" s="2"/>
      <c r="C165" s="5"/>
      <c r="D165" s="119"/>
      <c r="E165" s="2"/>
      <c r="F165" s="2"/>
      <c r="G165" s="5"/>
      <c r="H165" s="5"/>
      <c r="I165" s="5"/>
      <c r="J165" s="5"/>
      <c r="K165" s="5"/>
      <c r="L165" s="5"/>
      <c r="M165" s="5"/>
      <c r="N165" s="5"/>
      <c r="O165" s="2"/>
      <c r="P165" s="2"/>
      <c r="Q165" s="5"/>
      <c r="R165" s="2"/>
      <c r="S165" s="2"/>
      <c r="T165" s="5"/>
      <c r="U165" s="119"/>
      <c r="V165" s="5"/>
      <c r="W165" s="2"/>
      <c r="X165" s="2"/>
      <c r="Y165" s="2"/>
    </row>
    <row r="166" spans="1:25" ht="15.75" customHeight="1">
      <c r="A166" s="2"/>
      <c r="B166" s="2"/>
      <c r="C166" s="5"/>
      <c r="D166" s="119"/>
      <c r="E166" s="2"/>
      <c r="F166" s="2"/>
      <c r="G166" s="5"/>
      <c r="H166" s="5"/>
      <c r="I166" s="5"/>
      <c r="J166" s="5"/>
      <c r="K166" s="5"/>
      <c r="L166" s="5"/>
      <c r="M166" s="5"/>
      <c r="N166" s="5"/>
      <c r="O166" s="2"/>
      <c r="P166" s="2"/>
      <c r="Q166" s="5"/>
      <c r="R166" s="2"/>
      <c r="S166" s="2"/>
      <c r="T166" s="5"/>
      <c r="U166" s="119"/>
      <c r="V166" s="5"/>
      <c r="W166" s="2"/>
      <c r="X166" s="2"/>
      <c r="Y166" s="2"/>
    </row>
    <row r="167" spans="1:25" ht="15.75" customHeight="1">
      <c r="A167" s="2"/>
      <c r="B167" s="2"/>
      <c r="C167" s="5"/>
      <c r="D167" s="119"/>
      <c r="E167" s="2"/>
      <c r="F167" s="2"/>
      <c r="G167" s="5"/>
      <c r="H167" s="5"/>
      <c r="I167" s="5"/>
      <c r="J167" s="5"/>
      <c r="K167" s="5"/>
      <c r="L167" s="5"/>
      <c r="M167" s="5"/>
      <c r="N167" s="5"/>
      <c r="O167" s="2"/>
      <c r="P167" s="2"/>
      <c r="Q167" s="5"/>
      <c r="R167" s="2"/>
      <c r="S167" s="2"/>
      <c r="T167" s="5"/>
      <c r="U167" s="119"/>
      <c r="V167" s="5"/>
      <c r="W167" s="2"/>
      <c r="X167" s="2"/>
      <c r="Y167" s="2"/>
    </row>
    <row r="168" spans="1:25" ht="15.75" customHeight="1">
      <c r="A168" s="2"/>
      <c r="B168" s="2"/>
      <c r="C168" s="5"/>
      <c r="D168" s="119"/>
      <c r="E168" s="2"/>
      <c r="F168" s="2"/>
      <c r="G168" s="5"/>
      <c r="H168" s="5"/>
      <c r="I168" s="5"/>
      <c r="J168" s="5"/>
      <c r="K168" s="5"/>
      <c r="L168" s="5"/>
      <c r="M168" s="5"/>
      <c r="N168" s="5"/>
      <c r="O168" s="2"/>
      <c r="P168" s="2"/>
      <c r="Q168" s="5"/>
      <c r="R168" s="2"/>
      <c r="S168" s="2"/>
      <c r="T168" s="5"/>
      <c r="U168" s="119"/>
      <c r="V168" s="5"/>
      <c r="W168" s="2"/>
      <c r="X168" s="2"/>
      <c r="Y168" s="2"/>
    </row>
    <row r="169" spans="1:25" ht="15.75" customHeight="1">
      <c r="A169" s="2"/>
      <c r="B169" s="2"/>
      <c r="C169" s="5"/>
      <c r="D169" s="119"/>
      <c r="E169" s="2"/>
      <c r="F169" s="2"/>
      <c r="G169" s="5"/>
      <c r="H169" s="5"/>
      <c r="I169" s="5"/>
      <c r="J169" s="5"/>
      <c r="K169" s="5"/>
      <c r="L169" s="5"/>
      <c r="M169" s="5"/>
      <c r="N169" s="5"/>
      <c r="O169" s="2"/>
      <c r="P169" s="2"/>
      <c r="Q169" s="5"/>
      <c r="R169" s="2"/>
      <c r="S169" s="2"/>
      <c r="T169" s="5"/>
      <c r="U169" s="119"/>
      <c r="V169" s="5"/>
      <c r="W169" s="2"/>
      <c r="X169" s="2"/>
      <c r="Y169" s="2"/>
    </row>
    <row r="170" spans="1:25" ht="15.75" customHeight="1">
      <c r="A170" s="2"/>
      <c r="B170" s="2"/>
      <c r="C170" s="5"/>
      <c r="D170" s="119"/>
      <c r="E170" s="2"/>
      <c r="F170" s="2"/>
      <c r="G170" s="5"/>
      <c r="H170" s="5"/>
      <c r="I170" s="5"/>
      <c r="J170" s="5"/>
      <c r="K170" s="5"/>
      <c r="L170" s="5"/>
      <c r="M170" s="5"/>
      <c r="N170" s="5"/>
      <c r="O170" s="2"/>
      <c r="P170" s="2"/>
      <c r="Q170" s="5"/>
      <c r="R170" s="2"/>
      <c r="S170" s="2"/>
      <c r="T170" s="5"/>
      <c r="U170" s="119"/>
      <c r="V170" s="5"/>
      <c r="W170" s="2"/>
      <c r="X170" s="2"/>
      <c r="Y170" s="2"/>
    </row>
    <row r="171" spans="1:25" ht="15.75" customHeight="1">
      <c r="A171" s="2"/>
      <c r="B171" s="2"/>
      <c r="C171" s="5"/>
      <c r="D171" s="119"/>
      <c r="E171" s="2"/>
      <c r="F171" s="2"/>
      <c r="G171" s="5"/>
      <c r="H171" s="5"/>
      <c r="I171" s="5"/>
      <c r="J171" s="5"/>
      <c r="K171" s="5"/>
      <c r="L171" s="5"/>
      <c r="M171" s="5"/>
      <c r="N171" s="5"/>
      <c r="O171" s="2"/>
      <c r="P171" s="2"/>
      <c r="Q171" s="5"/>
      <c r="R171" s="2"/>
      <c r="S171" s="2"/>
      <c r="T171" s="5"/>
      <c r="U171" s="119"/>
      <c r="V171" s="5"/>
      <c r="W171" s="2"/>
      <c r="X171" s="2"/>
      <c r="Y171" s="2"/>
    </row>
    <row r="172" spans="1:25" ht="15.75" customHeight="1">
      <c r="A172" s="2"/>
      <c r="B172" s="2"/>
      <c r="C172" s="5"/>
      <c r="D172" s="119"/>
      <c r="E172" s="2"/>
      <c r="F172" s="2"/>
      <c r="G172" s="5"/>
      <c r="H172" s="5"/>
      <c r="I172" s="5"/>
      <c r="J172" s="5"/>
      <c r="K172" s="5"/>
      <c r="L172" s="5"/>
      <c r="M172" s="5"/>
      <c r="N172" s="5"/>
      <c r="O172" s="2"/>
      <c r="P172" s="2"/>
      <c r="Q172" s="5"/>
      <c r="R172" s="2"/>
      <c r="S172" s="2"/>
      <c r="T172" s="5"/>
      <c r="U172" s="119"/>
      <c r="V172" s="5"/>
      <c r="W172" s="2"/>
      <c r="X172" s="2"/>
      <c r="Y172" s="2"/>
    </row>
    <row r="173" spans="1:25" ht="15.75" customHeight="1">
      <c r="A173" s="2"/>
      <c r="B173" s="2"/>
      <c r="C173" s="5"/>
      <c r="D173" s="119"/>
      <c r="E173" s="2"/>
      <c r="F173" s="2"/>
      <c r="G173" s="5"/>
      <c r="H173" s="5"/>
      <c r="I173" s="5"/>
      <c r="J173" s="5"/>
      <c r="K173" s="5"/>
      <c r="L173" s="5"/>
      <c r="M173" s="5"/>
      <c r="N173" s="5"/>
      <c r="O173" s="2"/>
      <c r="P173" s="2"/>
      <c r="Q173" s="5"/>
      <c r="R173" s="2"/>
      <c r="S173" s="2"/>
      <c r="T173" s="5"/>
      <c r="U173" s="119"/>
      <c r="V173" s="5"/>
      <c r="W173" s="2"/>
      <c r="X173" s="2"/>
      <c r="Y173" s="2"/>
    </row>
    <row r="174" spans="1:25" ht="15.75" customHeight="1">
      <c r="A174" s="2"/>
      <c r="B174" s="2"/>
      <c r="C174" s="5"/>
      <c r="D174" s="119"/>
      <c r="E174" s="2"/>
      <c r="F174" s="2"/>
      <c r="G174" s="5"/>
      <c r="H174" s="5"/>
      <c r="I174" s="5"/>
      <c r="J174" s="5"/>
      <c r="K174" s="5"/>
      <c r="L174" s="5"/>
      <c r="M174" s="5"/>
      <c r="N174" s="5"/>
      <c r="O174" s="2"/>
      <c r="P174" s="2"/>
      <c r="Q174" s="5"/>
      <c r="R174" s="2"/>
      <c r="S174" s="2"/>
      <c r="T174" s="5"/>
      <c r="U174" s="119"/>
      <c r="V174" s="5"/>
      <c r="W174" s="2"/>
      <c r="X174" s="2"/>
      <c r="Y174" s="2"/>
    </row>
    <row r="175" spans="1:25" ht="15.75" customHeight="1">
      <c r="A175" s="2"/>
      <c r="B175" s="2"/>
      <c r="C175" s="5"/>
      <c r="D175" s="119"/>
      <c r="E175" s="2"/>
      <c r="F175" s="2"/>
      <c r="G175" s="5"/>
      <c r="H175" s="5"/>
      <c r="I175" s="5"/>
      <c r="J175" s="5"/>
      <c r="K175" s="5"/>
      <c r="L175" s="5"/>
      <c r="M175" s="5"/>
      <c r="N175" s="5"/>
      <c r="O175" s="2"/>
      <c r="P175" s="2"/>
      <c r="Q175" s="5"/>
      <c r="R175" s="2"/>
      <c r="S175" s="2"/>
      <c r="T175" s="5"/>
      <c r="U175" s="119"/>
      <c r="V175" s="5"/>
      <c r="W175" s="2"/>
      <c r="X175" s="2"/>
      <c r="Y175" s="2"/>
    </row>
    <row r="176" spans="1:25" ht="15.75" customHeight="1">
      <c r="A176" s="2"/>
      <c r="B176" s="2"/>
      <c r="C176" s="5"/>
      <c r="D176" s="119"/>
      <c r="E176" s="2"/>
      <c r="F176" s="2"/>
      <c r="G176" s="5"/>
      <c r="H176" s="5"/>
      <c r="I176" s="5"/>
      <c r="J176" s="5"/>
      <c r="K176" s="5"/>
      <c r="L176" s="5"/>
      <c r="M176" s="5"/>
      <c r="N176" s="5"/>
      <c r="O176" s="2"/>
      <c r="P176" s="2"/>
      <c r="Q176" s="5"/>
      <c r="R176" s="2"/>
      <c r="S176" s="2"/>
      <c r="T176" s="5"/>
      <c r="U176" s="119"/>
      <c r="V176" s="5"/>
      <c r="W176" s="2"/>
      <c r="X176" s="2"/>
      <c r="Y176" s="2"/>
    </row>
    <row r="177" spans="1:25" ht="15.75" customHeight="1">
      <c r="A177" s="2"/>
      <c r="B177" s="2"/>
      <c r="C177" s="5"/>
      <c r="D177" s="119"/>
      <c r="E177" s="2"/>
      <c r="F177" s="2"/>
      <c r="G177" s="5"/>
      <c r="H177" s="5"/>
      <c r="I177" s="5"/>
      <c r="J177" s="5"/>
      <c r="K177" s="5"/>
      <c r="L177" s="5"/>
      <c r="M177" s="5"/>
      <c r="N177" s="5"/>
      <c r="O177" s="2"/>
      <c r="P177" s="2"/>
      <c r="Q177" s="5"/>
      <c r="R177" s="2"/>
      <c r="S177" s="2"/>
      <c r="T177" s="5"/>
      <c r="U177" s="119"/>
      <c r="V177" s="5"/>
      <c r="W177" s="2"/>
      <c r="X177" s="2"/>
      <c r="Y177" s="2"/>
    </row>
    <row r="178" spans="1:25" ht="15.75" customHeight="1">
      <c r="A178" s="2"/>
      <c r="B178" s="2"/>
      <c r="C178" s="5"/>
      <c r="D178" s="119"/>
      <c r="E178" s="2"/>
      <c r="F178" s="2"/>
      <c r="G178" s="5"/>
      <c r="H178" s="5"/>
      <c r="I178" s="5"/>
      <c r="J178" s="5"/>
      <c r="K178" s="5"/>
      <c r="L178" s="5"/>
      <c r="M178" s="5"/>
      <c r="N178" s="5"/>
      <c r="O178" s="2"/>
      <c r="P178" s="2"/>
      <c r="Q178" s="5"/>
      <c r="R178" s="2"/>
      <c r="S178" s="2"/>
      <c r="T178" s="5"/>
      <c r="U178" s="119"/>
      <c r="V178" s="5"/>
      <c r="W178" s="2"/>
      <c r="X178" s="2"/>
      <c r="Y178" s="2"/>
    </row>
    <row r="179" spans="1:25" ht="15.75" customHeight="1">
      <c r="A179" s="2"/>
      <c r="B179" s="2"/>
      <c r="C179" s="5"/>
      <c r="D179" s="119"/>
      <c r="E179" s="2"/>
      <c r="F179" s="2"/>
      <c r="G179" s="5"/>
      <c r="H179" s="5"/>
      <c r="I179" s="5"/>
      <c r="J179" s="5"/>
      <c r="K179" s="5"/>
      <c r="L179" s="5"/>
      <c r="M179" s="5"/>
      <c r="N179" s="5"/>
      <c r="O179" s="2"/>
      <c r="P179" s="2"/>
      <c r="Q179" s="5"/>
      <c r="R179" s="2"/>
      <c r="S179" s="2"/>
      <c r="T179" s="5"/>
      <c r="U179" s="119"/>
      <c r="V179" s="5"/>
      <c r="W179" s="2"/>
      <c r="X179" s="2"/>
      <c r="Y179" s="2"/>
    </row>
    <row r="180" spans="1:25" ht="15.75" customHeight="1">
      <c r="A180" s="2"/>
      <c r="B180" s="2"/>
      <c r="C180" s="5"/>
      <c r="D180" s="119"/>
      <c r="E180" s="2"/>
      <c r="F180" s="2"/>
      <c r="G180" s="5"/>
      <c r="H180" s="5"/>
      <c r="I180" s="5"/>
      <c r="J180" s="5"/>
      <c r="K180" s="5"/>
      <c r="L180" s="5"/>
      <c r="M180" s="5"/>
      <c r="N180" s="5"/>
      <c r="O180" s="2"/>
      <c r="P180" s="2"/>
      <c r="Q180" s="5"/>
      <c r="R180" s="2"/>
      <c r="S180" s="2"/>
      <c r="T180" s="5"/>
      <c r="U180" s="119"/>
      <c r="V180" s="5"/>
      <c r="W180" s="2"/>
      <c r="X180" s="2"/>
      <c r="Y180" s="2"/>
    </row>
    <row r="181" spans="1:25" ht="15.75" customHeight="1">
      <c r="A181" s="2"/>
      <c r="B181" s="2"/>
      <c r="C181" s="5"/>
      <c r="D181" s="119"/>
      <c r="E181" s="2"/>
      <c r="F181" s="2"/>
      <c r="G181" s="5"/>
      <c r="H181" s="5"/>
      <c r="I181" s="5"/>
      <c r="J181" s="5"/>
      <c r="K181" s="5"/>
      <c r="L181" s="5"/>
      <c r="M181" s="5"/>
      <c r="N181" s="5"/>
      <c r="O181" s="2"/>
      <c r="P181" s="2"/>
      <c r="Q181" s="5"/>
      <c r="R181" s="2"/>
      <c r="S181" s="2"/>
      <c r="T181" s="5"/>
      <c r="U181" s="119"/>
      <c r="V181" s="5"/>
      <c r="W181" s="2"/>
      <c r="X181" s="2"/>
      <c r="Y181" s="2"/>
    </row>
    <row r="182" spans="1:25" ht="15.75" customHeight="1">
      <c r="A182" s="2"/>
      <c r="B182" s="2"/>
      <c r="C182" s="5"/>
      <c r="D182" s="119"/>
      <c r="E182" s="2"/>
      <c r="F182" s="2"/>
      <c r="G182" s="5"/>
      <c r="H182" s="5"/>
      <c r="I182" s="5"/>
      <c r="J182" s="5"/>
      <c r="K182" s="5"/>
      <c r="L182" s="5"/>
      <c r="M182" s="5"/>
      <c r="N182" s="5"/>
      <c r="O182" s="2"/>
      <c r="P182" s="2"/>
      <c r="Q182" s="5"/>
      <c r="R182" s="2"/>
      <c r="S182" s="2"/>
      <c r="T182" s="5"/>
      <c r="U182" s="119"/>
      <c r="V182" s="5"/>
      <c r="W182" s="2"/>
      <c r="X182" s="2"/>
      <c r="Y182" s="2"/>
    </row>
    <row r="183" spans="1:25" ht="15.75" customHeight="1">
      <c r="A183" s="2"/>
      <c r="B183" s="2"/>
      <c r="C183" s="5"/>
      <c r="D183" s="119"/>
      <c r="E183" s="2"/>
      <c r="F183" s="2"/>
      <c r="G183" s="5"/>
      <c r="H183" s="5"/>
      <c r="I183" s="5"/>
      <c r="J183" s="5"/>
      <c r="K183" s="5"/>
      <c r="L183" s="5"/>
      <c r="M183" s="5"/>
      <c r="N183" s="5"/>
      <c r="O183" s="2"/>
      <c r="P183" s="2"/>
      <c r="Q183" s="5"/>
      <c r="R183" s="2"/>
      <c r="S183" s="2"/>
      <c r="T183" s="5"/>
      <c r="U183" s="119"/>
      <c r="V183" s="5"/>
      <c r="W183" s="2"/>
      <c r="X183" s="2"/>
      <c r="Y183" s="2"/>
    </row>
    <row r="184" spans="1:25" ht="15.75" customHeight="1">
      <c r="A184" s="2"/>
      <c r="B184" s="2"/>
      <c r="C184" s="5"/>
      <c r="D184" s="119"/>
      <c r="E184" s="2"/>
      <c r="F184" s="2"/>
      <c r="G184" s="5"/>
      <c r="H184" s="5"/>
      <c r="I184" s="5"/>
      <c r="J184" s="5"/>
      <c r="K184" s="5"/>
      <c r="L184" s="5"/>
      <c r="M184" s="5"/>
      <c r="N184" s="5"/>
      <c r="O184" s="2"/>
      <c r="P184" s="2"/>
      <c r="Q184" s="5"/>
      <c r="R184" s="2"/>
      <c r="S184" s="2"/>
      <c r="T184" s="5"/>
      <c r="U184" s="119"/>
      <c r="V184" s="5"/>
      <c r="W184" s="2"/>
      <c r="X184" s="2"/>
      <c r="Y184" s="2"/>
    </row>
    <row r="185" spans="1:25" ht="15.75" customHeight="1">
      <c r="A185" s="2"/>
      <c r="B185" s="2"/>
      <c r="C185" s="5"/>
      <c r="D185" s="119"/>
      <c r="E185" s="2"/>
      <c r="F185" s="2"/>
      <c r="G185" s="5"/>
      <c r="H185" s="5"/>
      <c r="I185" s="5"/>
      <c r="J185" s="5"/>
      <c r="K185" s="5"/>
      <c r="L185" s="5"/>
      <c r="M185" s="5"/>
      <c r="N185" s="5"/>
      <c r="O185" s="2"/>
      <c r="P185" s="2"/>
      <c r="Q185" s="5"/>
      <c r="R185" s="2"/>
      <c r="S185" s="2"/>
      <c r="T185" s="5"/>
      <c r="U185" s="119"/>
      <c r="V185" s="5"/>
      <c r="W185" s="2"/>
      <c r="X185" s="2"/>
      <c r="Y185" s="2"/>
    </row>
    <row r="186" spans="1:25" ht="15.75" customHeight="1">
      <c r="A186" s="2"/>
      <c r="B186" s="2"/>
      <c r="C186" s="5"/>
      <c r="D186" s="119"/>
      <c r="E186" s="2"/>
      <c r="F186" s="2"/>
      <c r="G186" s="5"/>
      <c r="H186" s="5"/>
      <c r="I186" s="5"/>
      <c r="J186" s="5"/>
      <c r="K186" s="5"/>
      <c r="L186" s="5"/>
      <c r="M186" s="5"/>
      <c r="N186" s="5"/>
      <c r="O186" s="2"/>
      <c r="P186" s="2"/>
      <c r="Q186" s="5"/>
      <c r="R186" s="2"/>
      <c r="S186" s="2"/>
      <c r="T186" s="5"/>
      <c r="U186" s="119"/>
      <c r="V186" s="5"/>
      <c r="W186" s="2"/>
      <c r="X186" s="2"/>
      <c r="Y186" s="2"/>
    </row>
    <row r="187" spans="1:25" ht="15.75" customHeight="1">
      <c r="A187" s="2"/>
      <c r="B187" s="2"/>
      <c r="C187" s="5"/>
      <c r="D187" s="119"/>
      <c r="E187" s="2"/>
      <c r="F187" s="2"/>
      <c r="G187" s="5"/>
      <c r="H187" s="5"/>
      <c r="I187" s="5"/>
      <c r="J187" s="5"/>
      <c r="K187" s="5"/>
      <c r="L187" s="5"/>
      <c r="M187" s="5"/>
      <c r="N187" s="5"/>
      <c r="O187" s="2"/>
      <c r="P187" s="2"/>
      <c r="Q187" s="5"/>
      <c r="R187" s="2"/>
      <c r="S187" s="2"/>
      <c r="T187" s="5"/>
      <c r="U187" s="119"/>
      <c r="V187" s="5"/>
      <c r="W187" s="2"/>
      <c r="X187" s="2"/>
      <c r="Y187" s="2"/>
    </row>
    <row r="188" spans="1:25" ht="15.75" customHeight="1">
      <c r="A188" s="2"/>
      <c r="B188" s="2"/>
      <c r="C188" s="5"/>
      <c r="D188" s="119"/>
      <c r="E188" s="2"/>
      <c r="F188" s="2"/>
      <c r="G188" s="5"/>
      <c r="H188" s="5"/>
      <c r="I188" s="5"/>
      <c r="J188" s="5"/>
      <c r="K188" s="5"/>
      <c r="L188" s="5"/>
      <c r="M188" s="5"/>
      <c r="N188" s="5"/>
      <c r="O188" s="2"/>
      <c r="P188" s="2"/>
      <c r="Q188" s="5"/>
      <c r="R188" s="2"/>
      <c r="S188" s="2"/>
      <c r="T188" s="5"/>
      <c r="U188" s="119"/>
      <c r="V188" s="5"/>
      <c r="W188" s="2"/>
      <c r="X188" s="2"/>
      <c r="Y188" s="2"/>
    </row>
    <row r="189" spans="1:25" ht="15.75" customHeight="1">
      <c r="A189" s="2"/>
      <c r="B189" s="2"/>
      <c r="C189" s="5"/>
      <c r="D189" s="119"/>
      <c r="E189" s="2"/>
      <c r="F189" s="2"/>
      <c r="G189" s="5"/>
      <c r="H189" s="5"/>
      <c r="I189" s="5"/>
      <c r="J189" s="5"/>
      <c r="K189" s="5"/>
      <c r="L189" s="5"/>
      <c r="M189" s="5"/>
      <c r="N189" s="5"/>
      <c r="O189" s="2"/>
      <c r="P189" s="2"/>
      <c r="Q189" s="5"/>
      <c r="R189" s="2"/>
      <c r="S189" s="2"/>
      <c r="T189" s="5"/>
      <c r="U189" s="119"/>
      <c r="V189" s="5"/>
      <c r="W189" s="2"/>
      <c r="X189" s="2"/>
      <c r="Y189" s="2"/>
    </row>
    <row r="190" spans="1:25" ht="15.75" customHeight="1">
      <c r="A190" s="2"/>
      <c r="B190" s="2"/>
      <c r="C190" s="5"/>
      <c r="D190" s="119"/>
      <c r="E190" s="2"/>
      <c r="F190" s="2"/>
      <c r="G190" s="5"/>
      <c r="H190" s="5"/>
      <c r="I190" s="5"/>
      <c r="J190" s="5"/>
      <c r="K190" s="5"/>
      <c r="L190" s="5"/>
      <c r="M190" s="5"/>
      <c r="N190" s="5"/>
      <c r="O190" s="2"/>
      <c r="P190" s="2"/>
      <c r="Q190" s="5"/>
      <c r="R190" s="2"/>
      <c r="S190" s="2"/>
      <c r="T190" s="5"/>
      <c r="U190" s="119"/>
      <c r="V190" s="5"/>
      <c r="W190" s="2"/>
      <c r="X190" s="2"/>
      <c r="Y190" s="2"/>
    </row>
    <row r="191" spans="1:25" ht="15.75" customHeight="1">
      <c r="A191" s="2"/>
      <c r="B191" s="2"/>
      <c r="C191" s="5"/>
      <c r="D191" s="119"/>
      <c r="E191" s="2"/>
      <c r="F191" s="2"/>
      <c r="G191" s="5"/>
      <c r="H191" s="5"/>
      <c r="I191" s="5"/>
      <c r="J191" s="5"/>
      <c r="K191" s="5"/>
      <c r="L191" s="5"/>
      <c r="M191" s="5"/>
      <c r="N191" s="5"/>
      <c r="O191" s="2"/>
      <c r="P191" s="2"/>
      <c r="Q191" s="5"/>
      <c r="R191" s="2"/>
      <c r="S191" s="2"/>
      <c r="T191" s="5"/>
      <c r="U191" s="119"/>
      <c r="V191" s="5"/>
      <c r="W191" s="2"/>
      <c r="X191" s="2"/>
      <c r="Y191" s="2"/>
    </row>
    <row r="192" spans="1:25" ht="15.75" customHeight="1">
      <c r="A192" s="2"/>
      <c r="B192" s="2"/>
      <c r="C192" s="5"/>
      <c r="D192" s="119"/>
      <c r="E192" s="2"/>
      <c r="F192" s="2"/>
      <c r="G192" s="5"/>
      <c r="H192" s="5"/>
      <c r="I192" s="5"/>
      <c r="J192" s="5"/>
      <c r="K192" s="5"/>
      <c r="L192" s="5"/>
      <c r="M192" s="5"/>
      <c r="N192" s="5"/>
      <c r="O192" s="2"/>
      <c r="P192" s="2"/>
      <c r="Q192" s="5"/>
      <c r="R192" s="2"/>
      <c r="S192" s="2"/>
      <c r="T192" s="5"/>
      <c r="U192" s="119"/>
      <c r="V192" s="5"/>
      <c r="W192" s="2"/>
      <c r="X192" s="2"/>
      <c r="Y192" s="2"/>
    </row>
    <row r="193" spans="1:25" ht="15.75" customHeight="1">
      <c r="A193" s="2"/>
      <c r="B193" s="2"/>
      <c r="C193" s="5"/>
      <c r="D193" s="119"/>
      <c r="E193" s="2"/>
      <c r="F193" s="2"/>
      <c r="G193" s="5"/>
      <c r="H193" s="5"/>
      <c r="I193" s="5"/>
      <c r="J193" s="5"/>
      <c r="K193" s="5"/>
      <c r="L193" s="5"/>
      <c r="M193" s="5"/>
      <c r="N193" s="5"/>
      <c r="O193" s="2"/>
      <c r="P193" s="2"/>
      <c r="Q193" s="5"/>
      <c r="R193" s="2"/>
      <c r="S193" s="2"/>
      <c r="T193" s="5"/>
      <c r="U193" s="119"/>
      <c r="V193" s="5"/>
      <c r="W193" s="2"/>
      <c r="X193" s="2"/>
      <c r="Y193" s="2"/>
    </row>
    <row r="194" spans="1:25" ht="15.75" customHeight="1">
      <c r="A194" s="2"/>
      <c r="B194" s="2"/>
      <c r="C194" s="5"/>
      <c r="D194" s="119"/>
      <c r="E194" s="2"/>
      <c r="F194" s="2"/>
      <c r="G194" s="5"/>
      <c r="H194" s="5"/>
      <c r="I194" s="5"/>
      <c r="J194" s="5"/>
      <c r="K194" s="5"/>
      <c r="L194" s="5"/>
      <c r="M194" s="5"/>
      <c r="N194" s="5"/>
      <c r="O194" s="2"/>
      <c r="P194" s="2"/>
      <c r="Q194" s="5"/>
      <c r="R194" s="2"/>
      <c r="S194" s="2"/>
      <c r="T194" s="5"/>
      <c r="U194" s="119"/>
      <c r="V194" s="5"/>
      <c r="W194" s="2"/>
      <c r="X194" s="2"/>
      <c r="Y194" s="2"/>
    </row>
    <row r="195" spans="1:25" ht="15.75" customHeight="1">
      <c r="A195" s="2"/>
      <c r="B195" s="2"/>
      <c r="C195" s="5"/>
      <c r="D195" s="119"/>
      <c r="E195" s="2"/>
      <c r="F195" s="2"/>
      <c r="G195" s="5"/>
      <c r="H195" s="5"/>
      <c r="I195" s="5"/>
      <c r="J195" s="5"/>
      <c r="K195" s="5"/>
      <c r="L195" s="5"/>
      <c r="M195" s="5"/>
      <c r="N195" s="5"/>
      <c r="O195" s="2"/>
      <c r="P195" s="2"/>
      <c r="Q195" s="5"/>
      <c r="R195" s="2"/>
      <c r="S195" s="2"/>
      <c r="T195" s="5"/>
      <c r="U195" s="119"/>
      <c r="V195" s="5"/>
      <c r="W195" s="2"/>
      <c r="X195" s="2"/>
      <c r="Y195" s="2"/>
    </row>
    <row r="196" spans="1:25" ht="15.75" customHeight="1">
      <c r="A196" s="2"/>
      <c r="B196" s="2"/>
      <c r="C196" s="5"/>
      <c r="D196" s="119"/>
      <c r="E196" s="2"/>
      <c r="F196" s="2"/>
      <c r="G196" s="5"/>
      <c r="H196" s="5"/>
      <c r="I196" s="5"/>
      <c r="J196" s="5"/>
      <c r="K196" s="5"/>
      <c r="L196" s="5"/>
      <c r="M196" s="5"/>
      <c r="N196" s="5"/>
      <c r="O196" s="2"/>
      <c r="P196" s="2"/>
      <c r="Q196" s="5"/>
      <c r="R196" s="2"/>
      <c r="S196" s="2"/>
      <c r="T196" s="5"/>
      <c r="U196" s="119"/>
      <c r="V196" s="5"/>
      <c r="W196" s="2"/>
      <c r="X196" s="2"/>
      <c r="Y196" s="2"/>
    </row>
    <row r="197" spans="1:25" ht="15.75" customHeight="1">
      <c r="A197" s="2"/>
      <c r="B197" s="2"/>
      <c r="C197" s="5"/>
      <c r="D197" s="119"/>
      <c r="E197" s="2"/>
      <c r="F197" s="2"/>
      <c r="G197" s="5"/>
      <c r="H197" s="5"/>
      <c r="I197" s="5"/>
      <c r="J197" s="5"/>
      <c r="K197" s="5"/>
      <c r="L197" s="5"/>
      <c r="M197" s="5"/>
      <c r="N197" s="5"/>
      <c r="O197" s="2"/>
      <c r="P197" s="2"/>
      <c r="Q197" s="5"/>
      <c r="R197" s="2"/>
      <c r="S197" s="2"/>
      <c r="T197" s="5"/>
      <c r="U197" s="119"/>
      <c r="V197" s="5"/>
      <c r="W197" s="2"/>
      <c r="X197" s="2"/>
      <c r="Y197" s="2"/>
    </row>
    <row r="198" spans="1:25" ht="15.75" customHeight="1">
      <c r="A198" s="2"/>
      <c r="B198" s="2"/>
      <c r="C198" s="5"/>
      <c r="D198" s="119"/>
      <c r="E198" s="2"/>
      <c r="F198" s="2"/>
      <c r="G198" s="5"/>
      <c r="H198" s="5"/>
      <c r="I198" s="5"/>
      <c r="J198" s="5"/>
      <c r="K198" s="5"/>
      <c r="L198" s="5"/>
      <c r="M198" s="5"/>
      <c r="N198" s="5"/>
      <c r="O198" s="2"/>
      <c r="P198" s="2"/>
      <c r="Q198" s="5"/>
      <c r="R198" s="2"/>
      <c r="S198" s="2"/>
      <c r="T198" s="5"/>
      <c r="U198" s="119"/>
      <c r="V198" s="5"/>
      <c r="W198" s="2"/>
      <c r="X198" s="2"/>
      <c r="Y198" s="2"/>
    </row>
    <row r="199" spans="1:25" ht="15.75" customHeight="1">
      <c r="A199" s="2"/>
      <c r="B199" s="2"/>
      <c r="C199" s="5"/>
      <c r="D199" s="119"/>
      <c r="E199" s="2"/>
      <c r="F199" s="2"/>
      <c r="G199" s="5"/>
      <c r="H199" s="5"/>
      <c r="I199" s="5"/>
      <c r="J199" s="5"/>
      <c r="K199" s="5"/>
      <c r="L199" s="5"/>
      <c r="M199" s="5"/>
      <c r="N199" s="5"/>
      <c r="O199" s="2"/>
      <c r="P199" s="2"/>
      <c r="Q199" s="5"/>
      <c r="R199" s="2"/>
      <c r="S199" s="2"/>
      <c r="T199" s="5"/>
      <c r="U199" s="119"/>
      <c r="V199" s="5"/>
      <c r="W199" s="2"/>
      <c r="X199" s="2"/>
      <c r="Y199" s="2"/>
    </row>
    <row r="200" spans="1:25" ht="15.75" customHeight="1">
      <c r="A200" s="2"/>
      <c r="B200" s="2"/>
      <c r="C200" s="5"/>
      <c r="D200" s="119"/>
      <c r="E200" s="2"/>
      <c r="F200" s="2"/>
      <c r="G200" s="5"/>
      <c r="H200" s="5"/>
      <c r="I200" s="5"/>
      <c r="J200" s="5"/>
      <c r="K200" s="5"/>
      <c r="L200" s="5"/>
      <c r="M200" s="5"/>
      <c r="N200" s="5"/>
      <c r="O200" s="2"/>
      <c r="P200" s="2"/>
      <c r="Q200" s="5"/>
      <c r="R200" s="2"/>
      <c r="S200" s="2"/>
      <c r="T200" s="5"/>
      <c r="U200" s="119"/>
      <c r="V200" s="5"/>
      <c r="W200" s="2"/>
      <c r="X200" s="2"/>
      <c r="Y200" s="2"/>
    </row>
    <row r="201" spans="1:25" ht="15.75" customHeight="1">
      <c r="A201" s="2"/>
      <c r="B201" s="2"/>
      <c r="C201" s="5"/>
      <c r="D201" s="119"/>
      <c r="E201" s="2"/>
      <c r="F201" s="2"/>
      <c r="G201" s="5"/>
      <c r="H201" s="5"/>
      <c r="I201" s="5"/>
      <c r="J201" s="5"/>
      <c r="K201" s="5"/>
      <c r="L201" s="5"/>
      <c r="M201" s="5"/>
      <c r="N201" s="5"/>
      <c r="O201" s="2"/>
      <c r="P201" s="2"/>
      <c r="Q201" s="5"/>
      <c r="R201" s="2"/>
      <c r="S201" s="2"/>
      <c r="T201" s="5"/>
      <c r="U201" s="119"/>
      <c r="V201" s="5"/>
      <c r="W201" s="2"/>
      <c r="X201" s="2"/>
      <c r="Y201" s="2"/>
    </row>
    <row r="202" spans="1:25" ht="15.75" customHeight="1">
      <c r="A202" s="2"/>
      <c r="B202" s="2"/>
      <c r="C202" s="5"/>
      <c r="D202" s="119"/>
      <c r="E202" s="2"/>
      <c r="F202" s="2"/>
      <c r="G202" s="5"/>
      <c r="H202" s="5"/>
      <c r="I202" s="5"/>
      <c r="J202" s="5"/>
      <c r="K202" s="5"/>
      <c r="L202" s="5"/>
      <c r="M202" s="5"/>
      <c r="N202" s="5"/>
      <c r="O202" s="2"/>
      <c r="P202" s="2"/>
      <c r="Q202" s="5"/>
      <c r="R202" s="2"/>
      <c r="S202" s="2"/>
      <c r="T202" s="5"/>
      <c r="U202" s="119"/>
      <c r="V202" s="5"/>
      <c r="W202" s="2"/>
      <c r="X202" s="2"/>
      <c r="Y202" s="2"/>
    </row>
    <row r="203" spans="1:25" ht="15.75" customHeight="1">
      <c r="A203" s="2"/>
      <c r="B203" s="2"/>
      <c r="C203" s="5"/>
      <c r="D203" s="119"/>
      <c r="E203" s="2"/>
      <c r="F203" s="2"/>
      <c r="G203" s="5"/>
      <c r="H203" s="5"/>
      <c r="I203" s="5"/>
      <c r="J203" s="5"/>
      <c r="K203" s="5"/>
      <c r="L203" s="5"/>
      <c r="M203" s="5"/>
      <c r="N203" s="5"/>
      <c r="O203" s="2"/>
      <c r="P203" s="2"/>
      <c r="Q203" s="5"/>
      <c r="R203" s="2"/>
      <c r="S203" s="2"/>
      <c r="T203" s="5"/>
      <c r="U203" s="119"/>
      <c r="V203" s="5"/>
      <c r="W203" s="2"/>
      <c r="X203" s="2"/>
      <c r="Y203" s="2"/>
    </row>
    <row r="204" spans="1:25" ht="15.75" customHeight="1">
      <c r="A204" s="2"/>
      <c r="B204" s="2"/>
      <c r="C204" s="5"/>
      <c r="D204" s="119"/>
      <c r="E204" s="2"/>
      <c r="F204" s="2"/>
      <c r="G204" s="5"/>
      <c r="H204" s="5"/>
      <c r="I204" s="5"/>
      <c r="J204" s="5"/>
      <c r="K204" s="5"/>
      <c r="L204" s="5"/>
      <c r="M204" s="5"/>
      <c r="N204" s="5"/>
      <c r="O204" s="2"/>
      <c r="P204" s="2"/>
      <c r="Q204" s="5"/>
      <c r="R204" s="2"/>
      <c r="S204" s="2"/>
      <c r="T204" s="5"/>
      <c r="U204" s="119"/>
      <c r="V204" s="5"/>
      <c r="W204" s="2"/>
      <c r="X204" s="2"/>
      <c r="Y204" s="2"/>
    </row>
    <row r="205" spans="1:25" ht="15.75" customHeight="1">
      <c r="A205" s="2"/>
      <c r="B205" s="2"/>
      <c r="C205" s="5"/>
      <c r="D205" s="119"/>
      <c r="E205" s="2"/>
      <c r="F205" s="2"/>
      <c r="G205" s="5"/>
      <c r="H205" s="5"/>
      <c r="I205" s="5"/>
      <c r="J205" s="5"/>
      <c r="K205" s="5"/>
      <c r="L205" s="5"/>
      <c r="M205" s="5"/>
      <c r="N205" s="5"/>
      <c r="O205" s="2"/>
      <c r="P205" s="2"/>
      <c r="Q205" s="5"/>
      <c r="R205" s="2"/>
      <c r="S205" s="2"/>
      <c r="T205" s="5"/>
      <c r="U205" s="119"/>
      <c r="V205" s="5"/>
      <c r="W205" s="2"/>
      <c r="X205" s="2"/>
      <c r="Y205" s="2"/>
    </row>
    <row r="206" spans="1:25" ht="15.75" customHeight="1">
      <c r="A206" s="2"/>
      <c r="B206" s="2"/>
      <c r="C206" s="5"/>
      <c r="D206" s="119"/>
      <c r="E206" s="2"/>
      <c r="F206" s="2"/>
      <c r="G206" s="5"/>
      <c r="H206" s="5"/>
      <c r="I206" s="5"/>
      <c r="J206" s="5"/>
      <c r="K206" s="5"/>
      <c r="L206" s="5"/>
      <c r="M206" s="5"/>
      <c r="N206" s="5"/>
      <c r="O206" s="2"/>
      <c r="P206" s="2"/>
      <c r="Q206" s="5"/>
      <c r="R206" s="2"/>
      <c r="S206" s="2"/>
      <c r="T206" s="5"/>
      <c r="U206" s="119"/>
      <c r="V206" s="5"/>
      <c r="W206" s="2"/>
      <c r="X206" s="2"/>
      <c r="Y206" s="2"/>
    </row>
    <row r="207" spans="1:25" ht="15.75" customHeight="1">
      <c r="A207" s="2"/>
      <c r="B207" s="2"/>
      <c r="C207" s="5"/>
      <c r="D207" s="119"/>
      <c r="E207" s="2"/>
      <c r="F207" s="2"/>
      <c r="G207" s="5"/>
      <c r="H207" s="5"/>
      <c r="I207" s="5"/>
      <c r="J207" s="5"/>
      <c r="K207" s="5"/>
      <c r="L207" s="5"/>
      <c r="M207" s="5"/>
      <c r="N207" s="5"/>
      <c r="O207" s="2"/>
      <c r="P207" s="2"/>
      <c r="Q207" s="5"/>
      <c r="R207" s="2"/>
      <c r="S207" s="2"/>
      <c r="T207" s="5"/>
      <c r="U207" s="119"/>
      <c r="V207" s="5"/>
      <c r="W207" s="2"/>
      <c r="X207" s="2"/>
      <c r="Y207" s="2"/>
    </row>
    <row r="208" spans="1:25" ht="15.75" customHeight="1">
      <c r="A208" s="2"/>
      <c r="B208" s="2"/>
      <c r="C208" s="5"/>
      <c r="D208" s="119"/>
      <c r="E208" s="2"/>
      <c r="F208" s="2"/>
      <c r="G208" s="5"/>
      <c r="H208" s="5"/>
      <c r="I208" s="5"/>
      <c r="J208" s="5"/>
      <c r="K208" s="5"/>
      <c r="L208" s="5"/>
      <c r="M208" s="5"/>
      <c r="N208" s="5"/>
      <c r="O208" s="2"/>
      <c r="P208" s="2"/>
      <c r="Q208" s="5"/>
      <c r="R208" s="2"/>
      <c r="S208" s="2"/>
      <c r="T208" s="5"/>
      <c r="U208" s="119"/>
      <c r="V208" s="5"/>
      <c r="W208" s="2"/>
      <c r="X208" s="2"/>
      <c r="Y208" s="2"/>
    </row>
    <row r="209" spans="1:25" ht="15.75" customHeight="1">
      <c r="A209" s="2"/>
      <c r="B209" s="2"/>
      <c r="C209" s="5"/>
      <c r="D209" s="119"/>
      <c r="E209" s="2"/>
      <c r="F209" s="2"/>
      <c r="G209" s="5"/>
      <c r="H209" s="5"/>
      <c r="I209" s="5"/>
      <c r="J209" s="5"/>
      <c r="K209" s="5"/>
      <c r="L209" s="5"/>
      <c r="M209" s="5"/>
      <c r="N209" s="5"/>
      <c r="O209" s="2"/>
      <c r="P209" s="2"/>
      <c r="Q209" s="5"/>
      <c r="R209" s="2"/>
      <c r="S209" s="2"/>
      <c r="T209" s="5"/>
      <c r="U209" s="119"/>
      <c r="V209" s="5"/>
      <c r="W209" s="2"/>
      <c r="X209" s="2"/>
      <c r="Y209" s="2"/>
    </row>
    <row r="210" spans="1:25" ht="15.75" customHeight="1">
      <c r="A210" s="2"/>
      <c r="B210" s="2"/>
      <c r="C210" s="5"/>
      <c r="D210" s="119"/>
      <c r="E210" s="2"/>
      <c r="F210" s="2"/>
      <c r="G210" s="5"/>
      <c r="H210" s="5"/>
      <c r="I210" s="5"/>
      <c r="J210" s="5"/>
      <c r="K210" s="5"/>
      <c r="L210" s="5"/>
      <c r="M210" s="5"/>
      <c r="N210" s="5"/>
      <c r="O210" s="2"/>
      <c r="P210" s="2"/>
      <c r="Q210" s="5"/>
      <c r="R210" s="2"/>
      <c r="S210" s="2"/>
      <c r="T210" s="5"/>
      <c r="U210" s="119"/>
      <c r="V210" s="5"/>
      <c r="W210" s="2"/>
      <c r="X210" s="2"/>
      <c r="Y210" s="2"/>
    </row>
    <row r="211" spans="1:25" ht="15.75" customHeight="1">
      <c r="A211" s="2"/>
      <c r="B211" s="2"/>
      <c r="C211" s="5"/>
      <c r="D211" s="119"/>
      <c r="E211" s="2"/>
      <c r="F211" s="2"/>
      <c r="G211" s="5"/>
      <c r="H211" s="5"/>
      <c r="I211" s="5"/>
      <c r="J211" s="5"/>
      <c r="K211" s="5"/>
      <c r="L211" s="5"/>
      <c r="M211" s="5"/>
      <c r="N211" s="5"/>
      <c r="O211" s="2"/>
      <c r="P211" s="2"/>
      <c r="Q211" s="5"/>
      <c r="R211" s="2"/>
      <c r="S211" s="2"/>
      <c r="T211" s="5"/>
      <c r="U211" s="119"/>
      <c r="V211" s="5"/>
      <c r="W211" s="2"/>
      <c r="X211" s="2"/>
      <c r="Y211" s="2"/>
    </row>
    <row r="212" spans="1:25" ht="15.75" customHeight="1">
      <c r="A212" s="2"/>
      <c r="B212" s="2"/>
      <c r="C212" s="5"/>
      <c r="D212" s="119"/>
      <c r="E212" s="2"/>
      <c r="F212" s="2"/>
      <c r="G212" s="5"/>
      <c r="H212" s="5"/>
      <c r="I212" s="5"/>
      <c r="J212" s="5"/>
      <c r="K212" s="5"/>
      <c r="L212" s="5"/>
      <c r="M212" s="5"/>
      <c r="N212" s="5"/>
      <c r="O212" s="2"/>
      <c r="P212" s="2"/>
      <c r="Q212" s="5"/>
      <c r="R212" s="2"/>
      <c r="S212" s="2"/>
      <c r="T212" s="5"/>
      <c r="U212" s="119"/>
      <c r="V212" s="5"/>
      <c r="W212" s="2"/>
      <c r="X212" s="2"/>
      <c r="Y212" s="2"/>
    </row>
    <row r="213" spans="1:25" ht="15.75" customHeight="1">
      <c r="A213" s="2"/>
      <c r="B213" s="2"/>
      <c r="C213" s="5"/>
      <c r="D213" s="119"/>
      <c r="E213" s="2"/>
      <c r="F213" s="2"/>
      <c r="G213" s="5"/>
      <c r="H213" s="5"/>
      <c r="I213" s="5"/>
      <c r="J213" s="5"/>
      <c r="K213" s="5"/>
      <c r="L213" s="5"/>
      <c r="M213" s="5"/>
      <c r="N213" s="5"/>
      <c r="O213" s="2"/>
      <c r="P213" s="2"/>
      <c r="Q213" s="5"/>
      <c r="R213" s="2"/>
      <c r="S213" s="2"/>
      <c r="T213" s="5"/>
      <c r="U213" s="119"/>
      <c r="V213" s="5"/>
      <c r="W213" s="2"/>
      <c r="X213" s="2"/>
      <c r="Y213" s="2"/>
    </row>
    <row r="214" spans="1:25" ht="15.75" customHeight="1">
      <c r="A214" s="2"/>
      <c r="B214" s="2"/>
      <c r="C214" s="5"/>
      <c r="D214" s="119"/>
      <c r="E214" s="2"/>
      <c r="F214" s="2"/>
      <c r="G214" s="5"/>
      <c r="H214" s="5"/>
      <c r="I214" s="5"/>
      <c r="J214" s="5"/>
      <c r="K214" s="5"/>
      <c r="L214" s="5"/>
      <c r="M214" s="5"/>
      <c r="N214" s="5"/>
      <c r="O214" s="2"/>
      <c r="P214" s="2"/>
      <c r="Q214" s="5"/>
      <c r="R214" s="2"/>
      <c r="S214" s="2"/>
      <c r="T214" s="5"/>
      <c r="U214" s="119"/>
      <c r="V214" s="5"/>
      <c r="W214" s="2"/>
      <c r="X214" s="2"/>
      <c r="Y214" s="2"/>
    </row>
    <row r="215" spans="1:25" ht="15.75" customHeight="1">
      <c r="A215" s="2"/>
      <c r="B215" s="2"/>
      <c r="C215" s="5"/>
      <c r="D215" s="119"/>
      <c r="E215" s="2"/>
      <c r="F215" s="2"/>
      <c r="G215" s="5"/>
      <c r="H215" s="5"/>
      <c r="I215" s="5"/>
      <c r="J215" s="5"/>
      <c r="K215" s="5"/>
      <c r="L215" s="5"/>
      <c r="M215" s="5"/>
      <c r="N215" s="5"/>
      <c r="O215" s="2"/>
      <c r="P215" s="2"/>
      <c r="Q215" s="5"/>
      <c r="R215" s="2"/>
      <c r="S215" s="2"/>
      <c r="T215" s="5"/>
      <c r="U215" s="119"/>
      <c r="V215" s="5"/>
      <c r="W215" s="2"/>
      <c r="X215" s="2"/>
      <c r="Y215" s="2"/>
    </row>
    <row r="216" spans="1:25" ht="15.75" customHeight="1">
      <c r="A216" s="2"/>
      <c r="B216" s="2"/>
      <c r="C216" s="5"/>
      <c r="D216" s="119"/>
      <c r="E216" s="2"/>
      <c r="F216" s="2"/>
      <c r="G216" s="5"/>
      <c r="H216" s="5"/>
      <c r="I216" s="5"/>
      <c r="J216" s="5"/>
      <c r="K216" s="5"/>
      <c r="L216" s="5"/>
      <c r="M216" s="5"/>
      <c r="N216" s="5"/>
      <c r="O216" s="2"/>
      <c r="P216" s="2"/>
      <c r="Q216" s="5"/>
      <c r="R216" s="2"/>
      <c r="S216" s="2"/>
      <c r="T216" s="5"/>
      <c r="U216" s="119"/>
      <c r="V216" s="5"/>
      <c r="W216" s="2"/>
      <c r="X216" s="2"/>
      <c r="Y216" s="2"/>
    </row>
    <row r="217" spans="1:25" ht="15.75" customHeight="1">
      <c r="A217" s="2"/>
      <c r="B217" s="2"/>
      <c r="C217" s="5"/>
      <c r="D217" s="119"/>
      <c r="E217" s="2"/>
      <c r="F217" s="2"/>
      <c r="G217" s="5"/>
      <c r="H217" s="5"/>
      <c r="I217" s="5"/>
      <c r="J217" s="5"/>
      <c r="K217" s="5"/>
      <c r="L217" s="5"/>
      <c r="M217" s="5"/>
      <c r="N217" s="5"/>
      <c r="O217" s="2"/>
      <c r="P217" s="2"/>
      <c r="Q217" s="5"/>
      <c r="R217" s="2"/>
      <c r="S217" s="2"/>
      <c r="T217" s="5"/>
      <c r="U217" s="119"/>
      <c r="V217" s="5"/>
      <c r="W217" s="2"/>
      <c r="X217" s="2"/>
      <c r="Y217" s="2"/>
    </row>
    <row r="218" spans="1:25" ht="15.75" customHeight="1">
      <c r="A218" s="2"/>
      <c r="B218" s="2"/>
      <c r="C218" s="5"/>
      <c r="D218" s="119"/>
      <c r="E218" s="2"/>
      <c r="F218" s="2"/>
      <c r="G218" s="5"/>
      <c r="H218" s="5"/>
      <c r="I218" s="5"/>
      <c r="J218" s="5"/>
      <c r="K218" s="5"/>
      <c r="L218" s="5"/>
      <c r="M218" s="5"/>
      <c r="N218" s="5"/>
      <c r="O218" s="2"/>
      <c r="P218" s="2"/>
      <c r="Q218" s="5"/>
      <c r="R218" s="2"/>
      <c r="S218" s="2"/>
      <c r="T218" s="5"/>
      <c r="U218" s="119"/>
      <c r="V218" s="5"/>
      <c r="W218" s="2"/>
      <c r="X218" s="2"/>
      <c r="Y218" s="2"/>
    </row>
    <row r="219" spans="1:25" ht="15.75" customHeight="1">
      <c r="A219" s="2"/>
      <c r="B219" s="2"/>
      <c r="C219" s="5"/>
      <c r="D219" s="119"/>
      <c r="E219" s="2"/>
      <c r="F219" s="2"/>
      <c r="G219" s="5"/>
      <c r="H219" s="5"/>
      <c r="I219" s="5"/>
      <c r="J219" s="5"/>
      <c r="K219" s="5"/>
      <c r="L219" s="5"/>
      <c r="M219" s="5"/>
      <c r="N219" s="5"/>
      <c r="O219" s="2"/>
      <c r="P219" s="2"/>
      <c r="Q219" s="5"/>
      <c r="R219" s="2"/>
      <c r="S219" s="2"/>
      <c r="T219" s="5"/>
      <c r="U219" s="119"/>
      <c r="V219" s="5"/>
      <c r="W219" s="2"/>
      <c r="X219" s="2"/>
      <c r="Y219" s="2"/>
    </row>
    <row r="220" spans="1:25" ht="15.75" customHeight="1">
      <c r="A220" s="2"/>
      <c r="B220" s="2"/>
      <c r="C220" s="5"/>
      <c r="D220" s="119"/>
      <c r="E220" s="2"/>
      <c r="F220" s="2"/>
      <c r="G220" s="5"/>
      <c r="H220" s="5"/>
      <c r="I220" s="5"/>
      <c r="J220" s="5"/>
      <c r="K220" s="5"/>
      <c r="L220" s="5"/>
      <c r="M220" s="5"/>
      <c r="N220" s="5"/>
      <c r="O220" s="2"/>
      <c r="P220" s="2"/>
      <c r="Q220" s="5"/>
      <c r="R220" s="2"/>
      <c r="S220" s="2"/>
      <c r="T220" s="5"/>
      <c r="U220" s="119"/>
      <c r="V220" s="5"/>
      <c r="W220" s="2"/>
      <c r="X220" s="2"/>
      <c r="Y220" s="2"/>
    </row>
    <row r="221" spans="1:25" ht="15.75" customHeight="1">
      <c r="A221" s="2"/>
      <c r="B221" s="2"/>
      <c r="C221" s="5"/>
      <c r="D221" s="119"/>
      <c r="E221" s="2"/>
      <c r="F221" s="2"/>
      <c r="G221" s="5"/>
      <c r="H221" s="5"/>
      <c r="I221" s="5"/>
      <c r="J221" s="5"/>
      <c r="K221" s="5"/>
      <c r="L221" s="5"/>
      <c r="M221" s="5"/>
      <c r="N221" s="5"/>
      <c r="O221" s="2"/>
      <c r="P221" s="2"/>
      <c r="Q221" s="5"/>
      <c r="R221" s="2"/>
      <c r="S221" s="2"/>
      <c r="T221" s="5"/>
      <c r="U221" s="119"/>
      <c r="V221" s="5"/>
      <c r="W221" s="2"/>
      <c r="X221" s="2"/>
      <c r="Y221" s="2"/>
    </row>
    <row r="222" spans="1:25" ht="15.75" customHeight="1">
      <c r="A222" s="2"/>
      <c r="B222" s="2"/>
      <c r="C222" s="5"/>
      <c r="D222" s="119"/>
      <c r="E222" s="2"/>
      <c r="F222" s="2"/>
      <c r="G222" s="5"/>
      <c r="H222" s="5"/>
      <c r="I222" s="5"/>
      <c r="J222" s="5"/>
      <c r="K222" s="5"/>
      <c r="L222" s="5"/>
      <c r="M222" s="5"/>
      <c r="N222" s="5"/>
      <c r="O222" s="2"/>
      <c r="P222" s="2"/>
      <c r="Q222" s="5"/>
      <c r="R222" s="2"/>
      <c r="S222" s="2"/>
      <c r="T222" s="5"/>
      <c r="U222" s="119"/>
      <c r="V222" s="5"/>
      <c r="W222" s="2"/>
      <c r="X222" s="2"/>
      <c r="Y222" s="2"/>
    </row>
    <row r="223" spans="1:25" ht="15.75" customHeight="1">
      <c r="A223" s="2"/>
      <c r="B223" s="2"/>
      <c r="C223" s="5"/>
      <c r="D223" s="119"/>
      <c r="E223" s="2"/>
      <c r="F223" s="2"/>
      <c r="G223" s="5"/>
      <c r="H223" s="5"/>
      <c r="I223" s="5"/>
      <c r="J223" s="5"/>
      <c r="K223" s="5"/>
      <c r="L223" s="5"/>
      <c r="M223" s="5"/>
      <c r="N223" s="5"/>
      <c r="O223" s="2"/>
      <c r="P223" s="2"/>
      <c r="Q223" s="5"/>
      <c r="R223" s="2"/>
      <c r="S223" s="2"/>
      <c r="T223" s="5"/>
      <c r="U223" s="119"/>
      <c r="V223" s="5"/>
      <c r="W223" s="2"/>
      <c r="X223" s="2"/>
      <c r="Y223" s="2"/>
    </row>
    <row r="224" spans="1:25" ht="15.75" customHeight="1">
      <c r="A224" s="2"/>
      <c r="B224" s="2"/>
      <c r="C224" s="5"/>
      <c r="D224" s="119"/>
      <c r="E224" s="2"/>
      <c r="F224" s="2"/>
      <c r="G224" s="5"/>
      <c r="H224" s="5"/>
      <c r="I224" s="5"/>
      <c r="J224" s="5"/>
      <c r="K224" s="5"/>
      <c r="L224" s="5"/>
      <c r="M224" s="5"/>
      <c r="N224" s="5"/>
      <c r="O224" s="2"/>
      <c r="P224" s="2"/>
      <c r="Q224" s="5"/>
      <c r="R224" s="2"/>
      <c r="S224" s="2"/>
      <c r="T224" s="5"/>
      <c r="U224" s="119"/>
      <c r="V224" s="5"/>
      <c r="W224" s="2"/>
      <c r="X224" s="2"/>
      <c r="Y224" s="2"/>
    </row>
    <row r="225" spans="1:25" ht="15.75" customHeight="1">
      <c r="A225" s="2"/>
      <c r="B225" s="2"/>
      <c r="C225" s="5"/>
      <c r="D225" s="119"/>
      <c r="E225" s="2"/>
      <c r="F225" s="2"/>
      <c r="G225" s="5"/>
      <c r="H225" s="5"/>
      <c r="I225" s="5"/>
      <c r="J225" s="5"/>
      <c r="K225" s="5"/>
      <c r="L225" s="5"/>
      <c r="M225" s="5"/>
      <c r="N225" s="5"/>
      <c r="O225" s="2"/>
      <c r="P225" s="2"/>
      <c r="Q225" s="5"/>
      <c r="R225" s="2"/>
      <c r="S225" s="2"/>
      <c r="T225" s="5"/>
      <c r="U225" s="119"/>
      <c r="V225" s="5"/>
      <c r="W225" s="2"/>
      <c r="X225" s="2"/>
      <c r="Y225" s="2"/>
    </row>
    <row r="226" spans="1:25" ht="15.75" customHeight="1">
      <c r="A226" s="2"/>
      <c r="B226" s="2"/>
      <c r="C226" s="5"/>
      <c r="D226" s="119"/>
      <c r="E226" s="2"/>
      <c r="F226" s="2"/>
      <c r="G226" s="5"/>
      <c r="H226" s="5"/>
      <c r="I226" s="5"/>
      <c r="J226" s="5"/>
      <c r="K226" s="5"/>
      <c r="L226" s="5"/>
      <c r="M226" s="5"/>
      <c r="N226" s="5"/>
      <c r="O226" s="2"/>
      <c r="P226" s="2"/>
      <c r="Q226" s="5"/>
      <c r="R226" s="2"/>
      <c r="S226" s="2"/>
      <c r="T226" s="5"/>
      <c r="U226" s="119"/>
      <c r="V226" s="5"/>
      <c r="W226" s="2"/>
      <c r="X226" s="2"/>
      <c r="Y226" s="2"/>
    </row>
    <row r="227" spans="1:25" ht="15.75" customHeight="1">
      <c r="A227" s="2"/>
      <c r="B227" s="2"/>
      <c r="C227" s="5"/>
      <c r="D227" s="119"/>
      <c r="E227" s="2"/>
      <c r="F227" s="2"/>
      <c r="G227" s="5"/>
      <c r="H227" s="5"/>
      <c r="I227" s="5"/>
      <c r="J227" s="5"/>
      <c r="K227" s="5"/>
      <c r="L227" s="5"/>
      <c r="M227" s="5"/>
      <c r="N227" s="5"/>
      <c r="O227" s="2"/>
      <c r="P227" s="2"/>
      <c r="Q227" s="5"/>
      <c r="R227" s="2"/>
      <c r="S227" s="2"/>
      <c r="T227" s="5"/>
      <c r="U227" s="119"/>
      <c r="V227" s="5"/>
      <c r="W227" s="2"/>
      <c r="X227" s="2"/>
      <c r="Y227" s="2"/>
    </row>
    <row r="228" spans="1:25" ht="15.75" customHeight="1">
      <c r="A228" s="2"/>
      <c r="B228" s="2"/>
      <c r="C228" s="5"/>
      <c r="D228" s="119"/>
      <c r="E228" s="2"/>
      <c r="F228" s="2"/>
      <c r="G228" s="5"/>
      <c r="H228" s="5"/>
      <c r="I228" s="5"/>
      <c r="J228" s="5"/>
      <c r="K228" s="5"/>
      <c r="L228" s="5"/>
      <c r="M228" s="5"/>
      <c r="N228" s="5"/>
      <c r="O228" s="2"/>
      <c r="P228" s="2"/>
      <c r="Q228" s="5"/>
      <c r="R228" s="2"/>
      <c r="S228" s="2"/>
      <c r="T228" s="5"/>
      <c r="U228" s="119"/>
      <c r="V228" s="5"/>
      <c r="W228" s="2"/>
      <c r="X228" s="2"/>
      <c r="Y228" s="2"/>
    </row>
    <row r="229" spans="1:25" ht="15.75" customHeight="1">
      <c r="A229" s="2"/>
      <c r="B229" s="2"/>
      <c r="C229" s="5"/>
      <c r="D229" s="119"/>
      <c r="E229" s="2"/>
      <c r="F229" s="2"/>
      <c r="G229" s="5"/>
      <c r="H229" s="5"/>
      <c r="I229" s="5"/>
      <c r="J229" s="5"/>
      <c r="K229" s="5"/>
      <c r="L229" s="5"/>
      <c r="M229" s="5"/>
      <c r="N229" s="5"/>
      <c r="O229" s="2"/>
      <c r="P229" s="2"/>
      <c r="Q229" s="5"/>
      <c r="R229" s="2"/>
      <c r="S229" s="2"/>
      <c r="T229" s="5"/>
      <c r="U229" s="119"/>
      <c r="V229" s="5"/>
      <c r="W229" s="2"/>
      <c r="X229" s="2"/>
      <c r="Y229" s="2"/>
    </row>
    <row r="230" spans="1:25" ht="15.75" customHeight="1">
      <c r="A230" s="2"/>
      <c r="B230" s="2"/>
      <c r="C230" s="5"/>
      <c r="D230" s="119"/>
      <c r="E230" s="2"/>
      <c r="F230" s="2"/>
      <c r="G230" s="5"/>
      <c r="H230" s="5"/>
      <c r="I230" s="5"/>
      <c r="J230" s="5"/>
      <c r="K230" s="5"/>
      <c r="L230" s="5"/>
      <c r="M230" s="5"/>
      <c r="N230" s="5"/>
      <c r="O230" s="2"/>
      <c r="P230" s="2"/>
      <c r="Q230" s="5"/>
      <c r="R230" s="2"/>
      <c r="S230" s="2"/>
      <c r="T230" s="5"/>
      <c r="U230" s="119"/>
      <c r="V230" s="5"/>
      <c r="W230" s="2"/>
      <c r="X230" s="2"/>
      <c r="Y230" s="2"/>
    </row>
    <row r="231" spans="1:25" ht="15.75" customHeight="1">
      <c r="A231" s="2"/>
      <c r="B231" s="2"/>
      <c r="C231" s="5"/>
      <c r="D231" s="119"/>
      <c r="E231" s="2"/>
      <c r="F231" s="2"/>
      <c r="G231" s="5"/>
      <c r="H231" s="5"/>
      <c r="I231" s="5"/>
      <c r="J231" s="5"/>
      <c r="K231" s="5"/>
      <c r="L231" s="5"/>
      <c r="M231" s="5"/>
      <c r="N231" s="5"/>
      <c r="O231" s="2"/>
      <c r="P231" s="2"/>
      <c r="Q231" s="5"/>
      <c r="R231" s="2"/>
      <c r="S231" s="2"/>
      <c r="T231" s="5"/>
      <c r="U231" s="119"/>
      <c r="V231" s="5"/>
      <c r="W231" s="2"/>
      <c r="X231" s="2"/>
      <c r="Y231" s="2"/>
    </row>
    <row r="232" spans="1:25" ht="15.75" customHeight="1">
      <c r="A232" s="2"/>
      <c r="B232" s="2"/>
      <c r="C232" s="5"/>
      <c r="D232" s="119"/>
      <c r="E232" s="2"/>
      <c r="F232" s="2"/>
      <c r="G232" s="5"/>
      <c r="H232" s="5"/>
      <c r="I232" s="5"/>
      <c r="J232" s="5"/>
      <c r="K232" s="5"/>
      <c r="L232" s="5"/>
      <c r="M232" s="5"/>
      <c r="N232" s="5"/>
      <c r="O232" s="2"/>
      <c r="P232" s="2"/>
      <c r="Q232" s="5"/>
      <c r="R232" s="2"/>
      <c r="S232" s="2"/>
      <c r="T232" s="5"/>
      <c r="U232" s="119"/>
      <c r="V232" s="5"/>
      <c r="W232" s="2"/>
      <c r="X232" s="2"/>
      <c r="Y232" s="2"/>
    </row>
    <row r="233" spans="1:25" ht="15.75" customHeight="1">
      <c r="A233" s="2"/>
      <c r="B233" s="2"/>
      <c r="C233" s="5"/>
      <c r="D233" s="119"/>
      <c r="E233" s="2"/>
      <c r="F233" s="2"/>
      <c r="G233" s="5"/>
      <c r="H233" s="5"/>
      <c r="I233" s="5"/>
      <c r="J233" s="5"/>
      <c r="K233" s="5"/>
      <c r="L233" s="5"/>
      <c r="M233" s="5"/>
      <c r="N233" s="5"/>
      <c r="O233" s="2"/>
      <c r="P233" s="2"/>
      <c r="Q233" s="5"/>
      <c r="R233" s="2"/>
      <c r="S233" s="2"/>
      <c r="T233" s="5"/>
      <c r="U233" s="119"/>
      <c r="V233" s="5"/>
      <c r="W233" s="2"/>
      <c r="X233" s="2"/>
      <c r="Y233" s="2"/>
    </row>
    <row r="234" spans="1:25" ht="15.75" customHeight="1">
      <c r="A234" s="2"/>
      <c r="B234" s="2"/>
      <c r="C234" s="5"/>
      <c r="D234" s="119"/>
      <c r="E234" s="2"/>
      <c r="F234" s="2"/>
      <c r="G234" s="5"/>
      <c r="H234" s="5"/>
      <c r="I234" s="5"/>
      <c r="J234" s="5"/>
      <c r="K234" s="5"/>
      <c r="L234" s="5"/>
      <c r="M234" s="5"/>
      <c r="N234" s="5"/>
      <c r="O234" s="2"/>
      <c r="P234" s="2"/>
      <c r="Q234" s="5"/>
      <c r="R234" s="2"/>
      <c r="S234" s="2"/>
      <c r="T234" s="5"/>
      <c r="U234" s="119"/>
      <c r="V234" s="5"/>
      <c r="W234" s="2"/>
      <c r="X234" s="2"/>
      <c r="Y234" s="2"/>
    </row>
    <row r="235" spans="1:25" ht="15.75" customHeight="1">
      <c r="A235" s="2"/>
      <c r="B235" s="2"/>
      <c r="C235" s="5"/>
      <c r="D235" s="119"/>
      <c r="E235" s="2"/>
      <c r="F235" s="2"/>
      <c r="G235" s="5"/>
      <c r="H235" s="5"/>
      <c r="I235" s="5"/>
      <c r="J235" s="5"/>
      <c r="K235" s="5"/>
      <c r="L235" s="5"/>
      <c r="M235" s="5"/>
      <c r="N235" s="5"/>
      <c r="O235" s="2"/>
      <c r="P235" s="2"/>
      <c r="Q235" s="5"/>
      <c r="R235" s="2"/>
      <c r="S235" s="2"/>
      <c r="T235" s="5"/>
      <c r="U235" s="119"/>
      <c r="V235" s="5"/>
      <c r="W235" s="2"/>
      <c r="X235" s="2"/>
      <c r="Y235" s="2"/>
    </row>
    <row r="236" spans="1:25" ht="15.75" customHeight="1">
      <c r="A236" s="2"/>
      <c r="B236" s="2"/>
      <c r="C236" s="5"/>
      <c r="D236" s="119"/>
      <c r="E236" s="2"/>
      <c r="F236" s="2"/>
      <c r="G236" s="5"/>
      <c r="H236" s="5"/>
      <c r="I236" s="5"/>
      <c r="J236" s="5"/>
      <c r="K236" s="5"/>
      <c r="L236" s="5"/>
      <c r="M236" s="5"/>
      <c r="N236" s="5"/>
      <c r="O236" s="2"/>
      <c r="P236" s="2"/>
      <c r="Q236" s="5"/>
      <c r="R236" s="2"/>
      <c r="S236" s="2"/>
      <c r="T236" s="5"/>
      <c r="U236" s="119"/>
      <c r="V236" s="5"/>
      <c r="W236" s="2"/>
      <c r="X236" s="2"/>
      <c r="Y236" s="2"/>
    </row>
    <row r="237" spans="1:25" ht="15.75" customHeight="1">
      <c r="A237" s="2"/>
      <c r="B237" s="2"/>
      <c r="C237" s="5"/>
      <c r="D237" s="119"/>
      <c r="E237" s="2"/>
      <c r="F237" s="2"/>
      <c r="G237" s="5"/>
      <c r="H237" s="5"/>
      <c r="I237" s="5"/>
      <c r="J237" s="5"/>
      <c r="K237" s="5"/>
      <c r="L237" s="5"/>
      <c r="M237" s="5"/>
      <c r="N237" s="5"/>
      <c r="O237" s="2"/>
      <c r="P237" s="2"/>
      <c r="Q237" s="5"/>
      <c r="R237" s="2"/>
      <c r="S237" s="2"/>
      <c r="T237" s="5"/>
      <c r="U237" s="119"/>
      <c r="V237" s="5"/>
      <c r="W237" s="2"/>
      <c r="X237" s="2"/>
      <c r="Y237" s="2"/>
    </row>
    <row r="238" spans="1:25" ht="15.75" customHeight="1">
      <c r="A238" s="2"/>
      <c r="B238" s="2"/>
      <c r="C238" s="5"/>
      <c r="D238" s="119"/>
      <c r="E238" s="2"/>
      <c r="F238" s="2"/>
      <c r="G238" s="5"/>
      <c r="H238" s="5"/>
      <c r="I238" s="5"/>
      <c r="J238" s="5"/>
      <c r="K238" s="5"/>
      <c r="L238" s="5"/>
      <c r="M238" s="5"/>
      <c r="N238" s="5"/>
      <c r="O238" s="2"/>
      <c r="P238" s="2"/>
      <c r="Q238" s="5"/>
      <c r="R238" s="2"/>
      <c r="S238" s="2"/>
      <c r="T238" s="5"/>
      <c r="U238" s="119"/>
      <c r="V238" s="5"/>
      <c r="W238" s="2"/>
      <c r="X238" s="2"/>
      <c r="Y238" s="2"/>
    </row>
    <row r="239" spans="1:25" ht="15.75" customHeight="1">
      <c r="A239" s="2"/>
      <c r="B239" s="2"/>
      <c r="C239" s="5"/>
      <c r="D239" s="119"/>
      <c r="E239" s="2"/>
      <c r="F239" s="2"/>
      <c r="G239" s="5"/>
      <c r="H239" s="5"/>
      <c r="I239" s="5"/>
      <c r="J239" s="5"/>
      <c r="K239" s="5"/>
      <c r="L239" s="5"/>
      <c r="M239" s="5"/>
      <c r="N239" s="5"/>
      <c r="O239" s="2"/>
      <c r="P239" s="2"/>
      <c r="Q239" s="5"/>
      <c r="R239" s="2"/>
      <c r="S239" s="2"/>
      <c r="T239" s="5"/>
      <c r="U239" s="119"/>
      <c r="V239" s="5"/>
      <c r="W239" s="2"/>
      <c r="X239" s="2"/>
      <c r="Y239" s="2"/>
    </row>
    <row r="240" spans="1:25" ht="15.75" customHeight="1">
      <c r="A240" s="2"/>
      <c r="B240" s="2"/>
      <c r="C240" s="5"/>
      <c r="D240" s="119"/>
      <c r="E240" s="2"/>
      <c r="F240" s="2"/>
      <c r="G240" s="5"/>
      <c r="H240" s="5"/>
      <c r="I240" s="5"/>
      <c r="J240" s="5"/>
      <c r="K240" s="5"/>
      <c r="L240" s="5"/>
      <c r="M240" s="5"/>
      <c r="N240" s="5"/>
      <c r="O240" s="2"/>
      <c r="P240" s="2"/>
      <c r="Q240" s="5"/>
      <c r="R240" s="2"/>
      <c r="S240" s="2"/>
      <c r="T240" s="5"/>
      <c r="U240" s="119"/>
      <c r="V240" s="5"/>
      <c r="W240" s="2"/>
      <c r="X240" s="2"/>
      <c r="Y240" s="2"/>
    </row>
    <row r="241" spans="1:25" ht="15.75" customHeight="1">
      <c r="A241" s="2"/>
      <c r="B241" s="2"/>
      <c r="C241" s="5"/>
      <c r="D241" s="119"/>
      <c r="E241" s="2"/>
      <c r="F241" s="2"/>
      <c r="G241" s="5"/>
      <c r="H241" s="5"/>
      <c r="I241" s="5"/>
      <c r="J241" s="5"/>
      <c r="K241" s="5"/>
      <c r="L241" s="5"/>
      <c r="M241" s="5"/>
      <c r="N241" s="5"/>
      <c r="O241" s="2"/>
      <c r="P241" s="2"/>
      <c r="Q241" s="5"/>
      <c r="R241" s="2"/>
      <c r="S241" s="2"/>
      <c r="T241" s="5"/>
      <c r="U241" s="119"/>
      <c r="V241" s="5"/>
      <c r="W241" s="2"/>
      <c r="X241" s="2"/>
      <c r="Y241" s="2"/>
    </row>
    <row r="242" spans="1:25" ht="15.75" customHeight="1">
      <c r="A242" s="2"/>
      <c r="B242" s="2"/>
      <c r="C242" s="5"/>
      <c r="D242" s="119"/>
      <c r="E242" s="2"/>
      <c r="F242" s="2"/>
      <c r="G242" s="5"/>
      <c r="H242" s="5"/>
      <c r="I242" s="5"/>
      <c r="J242" s="5"/>
      <c r="K242" s="5"/>
      <c r="L242" s="5"/>
      <c r="M242" s="5"/>
      <c r="N242" s="5"/>
      <c r="O242" s="2"/>
      <c r="P242" s="2"/>
      <c r="Q242" s="5"/>
      <c r="R242" s="2"/>
      <c r="S242" s="2"/>
      <c r="T242" s="5"/>
      <c r="U242" s="119"/>
      <c r="V242" s="5"/>
      <c r="W242" s="2"/>
      <c r="X242" s="2"/>
      <c r="Y242" s="2"/>
    </row>
    <row r="243" spans="1:25" ht="15.75" customHeight="1">
      <c r="A243" s="2"/>
      <c r="B243" s="2"/>
      <c r="C243" s="5"/>
      <c r="D243" s="119"/>
      <c r="E243" s="2"/>
      <c r="F243" s="2"/>
      <c r="G243" s="5"/>
      <c r="H243" s="5"/>
      <c r="I243" s="5"/>
      <c r="J243" s="5"/>
      <c r="K243" s="5"/>
      <c r="L243" s="5"/>
      <c r="M243" s="5"/>
      <c r="N243" s="5"/>
      <c r="O243" s="2"/>
      <c r="P243" s="2"/>
      <c r="Q243" s="5"/>
      <c r="R243" s="2"/>
      <c r="S243" s="2"/>
      <c r="T243" s="5"/>
      <c r="U243" s="119"/>
      <c r="V243" s="5"/>
      <c r="W243" s="2"/>
      <c r="X243" s="2"/>
      <c r="Y243" s="2"/>
    </row>
    <row r="244" spans="1:25" ht="15.75" customHeight="1">
      <c r="A244" s="2"/>
      <c r="B244" s="2"/>
      <c r="C244" s="5"/>
      <c r="D244" s="119"/>
      <c r="E244" s="2"/>
      <c r="F244" s="2"/>
      <c r="G244" s="5"/>
      <c r="H244" s="5"/>
      <c r="I244" s="5"/>
      <c r="J244" s="5"/>
      <c r="K244" s="5"/>
      <c r="L244" s="5"/>
      <c r="M244" s="5"/>
      <c r="N244" s="5"/>
      <c r="O244" s="2"/>
      <c r="P244" s="2"/>
      <c r="Q244" s="5"/>
      <c r="R244" s="2"/>
      <c r="S244" s="2"/>
      <c r="T244" s="5"/>
      <c r="U244" s="119"/>
      <c r="V244" s="5"/>
      <c r="W244" s="2"/>
      <c r="X244" s="2"/>
      <c r="Y244" s="2"/>
    </row>
    <row r="245" spans="1:25" ht="15.75" customHeight="1">
      <c r="A245" s="2"/>
      <c r="B245" s="2"/>
      <c r="C245" s="5"/>
      <c r="D245" s="119"/>
      <c r="E245" s="2"/>
      <c r="F245" s="2"/>
      <c r="G245" s="5"/>
      <c r="H245" s="5"/>
      <c r="I245" s="5"/>
      <c r="J245" s="5"/>
      <c r="K245" s="5"/>
      <c r="L245" s="5"/>
      <c r="M245" s="5"/>
      <c r="N245" s="5"/>
      <c r="O245" s="2"/>
      <c r="P245" s="2"/>
      <c r="Q245" s="5"/>
      <c r="R245" s="2"/>
      <c r="S245" s="2"/>
      <c r="T245" s="5"/>
      <c r="U245" s="119"/>
      <c r="V245" s="5"/>
      <c r="W245" s="2"/>
      <c r="X245" s="2"/>
      <c r="Y245" s="2"/>
    </row>
    <row r="246" spans="1:25" ht="15.75" customHeight="1">
      <c r="A246" s="2"/>
      <c r="B246" s="2"/>
      <c r="C246" s="5"/>
      <c r="D246" s="119"/>
      <c r="E246" s="2"/>
      <c r="F246" s="2"/>
      <c r="G246" s="5"/>
      <c r="H246" s="5"/>
      <c r="I246" s="5"/>
      <c r="J246" s="5"/>
      <c r="K246" s="5"/>
      <c r="L246" s="5"/>
      <c r="M246" s="5"/>
      <c r="N246" s="5"/>
      <c r="O246" s="2"/>
      <c r="P246" s="2"/>
      <c r="Q246" s="5"/>
      <c r="R246" s="2"/>
      <c r="S246" s="2"/>
      <c r="T246" s="5"/>
      <c r="U246" s="119"/>
      <c r="V246" s="5"/>
      <c r="W246" s="2"/>
      <c r="X246" s="2"/>
      <c r="Y246" s="2"/>
    </row>
    <row r="247" spans="1:25" ht="15.75" customHeight="1">
      <c r="A247" s="2"/>
      <c r="B247" s="2"/>
      <c r="C247" s="5"/>
      <c r="D247" s="119"/>
      <c r="E247" s="2"/>
      <c r="F247" s="2"/>
      <c r="G247" s="5"/>
      <c r="H247" s="5"/>
      <c r="I247" s="5"/>
      <c r="J247" s="5"/>
      <c r="K247" s="5"/>
      <c r="L247" s="5"/>
      <c r="M247" s="5"/>
      <c r="N247" s="5"/>
      <c r="O247" s="2"/>
      <c r="P247" s="2"/>
      <c r="Q247" s="5"/>
      <c r="R247" s="2"/>
      <c r="S247" s="2"/>
      <c r="T247" s="5"/>
      <c r="U247" s="119"/>
      <c r="V247" s="5"/>
      <c r="W247" s="2"/>
      <c r="X247" s="2"/>
      <c r="Y247" s="2"/>
    </row>
    <row r="248" spans="1:25" ht="15.75" customHeight="1">
      <c r="A248" s="2"/>
      <c r="B248" s="2"/>
      <c r="C248" s="5"/>
      <c r="D248" s="119"/>
      <c r="E248" s="2"/>
      <c r="F248" s="2"/>
      <c r="G248" s="5"/>
      <c r="H248" s="5"/>
      <c r="I248" s="5"/>
      <c r="J248" s="5"/>
      <c r="K248" s="5"/>
      <c r="L248" s="5"/>
      <c r="M248" s="5"/>
      <c r="N248" s="5"/>
      <c r="O248" s="2"/>
      <c r="P248" s="2"/>
      <c r="Q248" s="5"/>
      <c r="R248" s="2"/>
      <c r="S248" s="2"/>
      <c r="T248" s="5"/>
      <c r="U248" s="119"/>
      <c r="V248" s="5"/>
      <c r="W248" s="2"/>
      <c r="X248" s="2"/>
      <c r="Y248" s="2"/>
    </row>
    <row r="249" spans="1:25" ht="15.75" customHeight="1">
      <c r="A249" s="2"/>
      <c r="B249" s="2"/>
      <c r="C249" s="5"/>
      <c r="D249" s="119"/>
      <c r="E249" s="2"/>
      <c r="F249" s="2"/>
      <c r="G249" s="5"/>
      <c r="H249" s="5"/>
      <c r="I249" s="5"/>
      <c r="J249" s="5"/>
      <c r="K249" s="5"/>
      <c r="L249" s="5"/>
      <c r="M249" s="5"/>
      <c r="N249" s="5"/>
      <c r="O249" s="2"/>
      <c r="P249" s="2"/>
      <c r="Q249" s="5"/>
      <c r="R249" s="2"/>
      <c r="S249" s="2"/>
      <c r="T249" s="5"/>
      <c r="U249" s="119"/>
      <c r="V249" s="5"/>
      <c r="W249" s="2"/>
      <c r="X249" s="2"/>
      <c r="Y249" s="2"/>
    </row>
    <row r="250" spans="1:25" ht="15.75" customHeight="1">
      <c r="A250" s="2"/>
      <c r="B250" s="2"/>
      <c r="C250" s="5"/>
      <c r="D250" s="119"/>
      <c r="E250" s="2"/>
      <c r="F250" s="2"/>
      <c r="G250" s="5"/>
      <c r="H250" s="5"/>
      <c r="I250" s="5"/>
      <c r="J250" s="5"/>
      <c r="K250" s="5"/>
      <c r="L250" s="5"/>
      <c r="M250" s="5"/>
      <c r="N250" s="5"/>
      <c r="O250" s="2"/>
      <c r="P250" s="2"/>
      <c r="Q250" s="5"/>
      <c r="R250" s="2"/>
      <c r="S250" s="2"/>
      <c r="T250" s="5"/>
      <c r="U250" s="119"/>
      <c r="V250" s="5"/>
      <c r="W250" s="2"/>
      <c r="X250" s="2"/>
      <c r="Y250" s="2"/>
    </row>
    <row r="251" spans="1:25" ht="15.75" customHeight="1">
      <c r="A251" s="2"/>
      <c r="B251" s="2"/>
      <c r="C251" s="5"/>
      <c r="D251" s="119"/>
      <c r="E251" s="2"/>
      <c r="F251" s="2"/>
      <c r="G251" s="5"/>
      <c r="H251" s="5"/>
      <c r="I251" s="5"/>
      <c r="J251" s="5"/>
      <c r="K251" s="5"/>
      <c r="L251" s="5"/>
      <c r="M251" s="5"/>
      <c r="N251" s="5"/>
      <c r="O251" s="2"/>
      <c r="P251" s="2"/>
      <c r="Q251" s="5"/>
      <c r="R251" s="2"/>
      <c r="S251" s="2"/>
      <c r="T251" s="5"/>
      <c r="U251" s="119"/>
      <c r="V251" s="5"/>
      <c r="W251" s="2"/>
      <c r="X251" s="2"/>
      <c r="Y251" s="2"/>
    </row>
    <row r="252" spans="1:25" ht="15.75" customHeight="1">
      <c r="A252" s="2"/>
      <c r="B252" s="2"/>
      <c r="C252" s="5"/>
      <c r="D252" s="119"/>
      <c r="E252" s="2"/>
      <c r="F252" s="2"/>
      <c r="G252" s="5"/>
      <c r="H252" s="5"/>
      <c r="I252" s="5"/>
      <c r="J252" s="5"/>
      <c r="K252" s="5"/>
      <c r="L252" s="5"/>
      <c r="M252" s="5"/>
      <c r="N252" s="5"/>
      <c r="O252" s="2"/>
      <c r="P252" s="2"/>
      <c r="Q252" s="5"/>
      <c r="R252" s="2"/>
      <c r="S252" s="2"/>
      <c r="T252" s="5"/>
      <c r="U252" s="119"/>
      <c r="V252" s="5"/>
      <c r="W252" s="2"/>
      <c r="X252" s="2"/>
      <c r="Y252" s="2"/>
    </row>
    <row r="253" spans="1:25" ht="15.75" customHeight="1">
      <c r="A253" s="2"/>
      <c r="B253" s="2"/>
      <c r="C253" s="5"/>
      <c r="D253" s="119"/>
      <c r="E253" s="2"/>
      <c r="F253" s="2"/>
      <c r="G253" s="5"/>
      <c r="H253" s="5"/>
      <c r="I253" s="5"/>
      <c r="J253" s="5"/>
      <c r="K253" s="5"/>
      <c r="L253" s="5"/>
      <c r="M253" s="5"/>
      <c r="N253" s="5"/>
      <c r="O253" s="2"/>
      <c r="P253" s="2"/>
      <c r="Q253" s="5"/>
      <c r="R253" s="2"/>
      <c r="S253" s="2"/>
      <c r="T253" s="5"/>
      <c r="U253" s="119"/>
      <c r="V253" s="5"/>
      <c r="W253" s="2"/>
      <c r="X253" s="2"/>
      <c r="Y253" s="2"/>
    </row>
    <row r="254" spans="1:25" ht="15.75" customHeight="1">
      <c r="A254" s="2"/>
      <c r="B254" s="2"/>
      <c r="C254" s="5"/>
      <c r="D254" s="119"/>
      <c r="E254" s="2"/>
      <c r="F254" s="2"/>
      <c r="G254" s="5"/>
      <c r="H254" s="5"/>
      <c r="I254" s="5"/>
      <c r="J254" s="5"/>
      <c r="K254" s="5"/>
      <c r="L254" s="5"/>
      <c r="M254" s="5"/>
      <c r="N254" s="5"/>
      <c r="O254" s="2"/>
      <c r="P254" s="2"/>
      <c r="Q254" s="5"/>
      <c r="R254" s="2"/>
      <c r="S254" s="2"/>
      <c r="T254" s="5"/>
      <c r="U254" s="119"/>
      <c r="V254" s="5"/>
      <c r="W254" s="2"/>
      <c r="X254" s="2"/>
      <c r="Y254" s="2"/>
    </row>
    <row r="255" spans="1:25" ht="15.75" customHeight="1">
      <c r="A255" s="2"/>
      <c r="B255" s="2"/>
      <c r="C255" s="5"/>
      <c r="D255" s="119"/>
      <c r="E255" s="2"/>
      <c r="F255" s="2"/>
      <c r="G255" s="5"/>
      <c r="H255" s="5"/>
      <c r="I255" s="5"/>
      <c r="J255" s="5"/>
      <c r="K255" s="5"/>
      <c r="L255" s="5"/>
      <c r="M255" s="5"/>
      <c r="N255" s="5"/>
      <c r="O255" s="2"/>
      <c r="P255" s="2"/>
      <c r="Q255" s="5"/>
      <c r="R255" s="2"/>
      <c r="S255" s="2"/>
      <c r="T255" s="5"/>
      <c r="U255" s="119"/>
      <c r="V255" s="5"/>
      <c r="W255" s="2"/>
      <c r="X255" s="2"/>
      <c r="Y255" s="2"/>
    </row>
    <row r="256" spans="1:25" ht="15.75" customHeight="1">
      <c r="A256" s="2"/>
      <c r="B256" s="2"/>
      <c r="C256" s="5"/>
      <c r="D256" s="119"/>
      <c r="E256" s="2"/>
      <c r="F256" s="2"/>
      <c r="G256" s="5"/>
      <c r="H256" s="5"/>
      <c r="I256" s="5"/>
      <c r="J256" s="5"/>
      <c r="K256" s="5"/>
      <c r="L256" s="5"/>
      <c r="M256" s="5"/>
      <c r="N256" s="5"/>
      <c r="O256" s="2"/>
      <c r="P256" s="2"/>
      <c r="Q256" s="5"/>
      <c r="R256" s="2"/>
      <c r="S256" s="2"/>
      <c r="T256" s="5"/>
      <c r="U256" s="119"/>
      <c r="V256" s="5"/>
      <c r="W256" s="2"/>
      <c r="X256" s="2"/>
      <c r="Y256" s="2"/>
    </row>
    <row r="257" spans="1:25" ht="15.75" customHeight="1">
      <c r="A257" s="2"/>
      <c r="B257" s="2"/>
      <c r="C257" s="5"/>
      <c r="D257" s="119"/>
      <c r="E257" s="2"/>
      <c r="F257" s="2"/>
      <c r="G257" s="5"/>
      <c r="H257" s="5"/>
      <c r="I257" s="5"/>
      <c r="J257" s="5"/>
      <c r="K257" s="5"/>
      <c r="L257" s="5"/>
      <c r="M257" s="5"/>
      <c r="N257" s="5"/>
      <c r="O257" s="2"/>
      <c r="P257" s="2"/>
      <c r="Q257" s="5"/>
      <c r="R257" s="2"/>
      <c r="S257" s="2"/>
      <c r="T257" s="5"/>
      <c r="U257" s="119"/>
      <c r="V257" s="5"/>
      <c r="W257" s="2"/>
      <c r="X257" s="2"/>
      <c r="Y257" s="2"/>
    </row>
    <row r="258" spans="1:25" ht="15.75" customHeight="1">
      <c r="A258" s="2"/>
      <c r="B258" s="2"/>
      <c r="C258" s="5"/>
      <c r="D258" s="119"/>
      <c r="E258" s="2"/>
      <c r="F258" s="2"/>
      <c r="G258" s="5"/>
      <c r="H258" s="5"/>
      <c r="I258" s="5"/>
      <c r="J258" s="5"/>
      <c r="K258" s="5"/>
      <c r="L258" s="5"/>
      <c r="M258" s="5"/>
      <c r="N258" s="5"/>
      <c r="O258" s="2"/>
      <c r="P258" s="2"/>
      <c r="Q258" s="5"/>
      <c r="R258" s="2"/>
      <c r="S258" s="2"/>
      <c r="T258" s="5"/>
      <c r="U258" s="119"/>
      <c r="V258" s="5"/>
      <c r="W258" s="2"/>
      <c r="X258" s="2"/>
      <c r="Y258" s="2"/>
    </row>
    <row r="259" spans="1:25" ht="15.75" customHeight="1">
      <c r="A259" s="2"/>
      <c r="B259" s="2"/>
      <c r="C259" s="5"/>
      <c r="D259" s="119"/>
      <c r="E259" s="2"/>
      <c r="F259" s="2"/>
      <c r="G259" s="5"/>
      <c r="H259" s="5"/>
      <c r="I259" s="5"/>
      <c r="J259" s="5"/>
      <c r="K259" s="5"/>
      <c r="L259" s="5"/>
      <c r="M259" s="5"/>
      <c r="N259" s="5"/>
      <c r="O259" s="2"/>
      <c r="P259" s="2"/>
      <c r="Q259" s="5"/>
      <c r="R259" s="2"/>
      <c r="S259" s="2"/>
      <c r="T259" s="5"/>
      <c r="U259" s="119"/>
      <c r="V259" s="5"/>
      <c r="W259" s="2"/>
      <c r="X259" s="2"/>
      <c r="Y259" s="2"/>
    </row>
    <row r="260" spans="1:25" ht="15.75" customHeight="1">
      <c r="A260" s="2"/>
      <c r="B260" s="2"/>
      <c r="C260" s="5"/>
      <c r="D260" s="119"/>
      <c r="E260" s="2"/>
      <c r="F260" s="2"/>
      <c r="G260" s="5"/>
      <c r="H260" s="5"/>
      <c r="I260" s="5"/>
      <c r="J260" s="5"/>
      <c r="K260" s="5"/>
      <c r="L260" s="5"/>
      <c r="M260" s="5"/>
      <c r="N260" s="5"/>
      <c r="O260" s="2"/>
      <c r="P260" s="2"/>
      <c r="Q260" s="5"/>
      <c r="R260" s="2"/>
      <c r="S260" s="2"/>
      <c r="T260" s="5"/>
      <c r="U260" s="119"/>
      <c r="V260" s="5"/>
      <c r="W260" s="2"/>
      <c r="X260" s="2"/>
      <c r="Y260" s="2"/>
    </row>
    <row r="261" spans="1:25" ht="15.75" customHeight="1">
      <c r="A261" s="2"/>
      <c r="B261" s="2"/>
      <c r="C261" s="5"/>
      <c r="D261" s="119"/>
      <c r="E261" s="2"/>
      <c r="F261" s="2"/>
      <c r="G261" s="5"/>
      <c r="H261" s="5"/>
      <c r="I261" s="5"/>
      <c r="J261" s="5"/>
      <c r="K261" s="5"/>
      <c r="L261" s="5"/>
      <c r="M261" s="5"/>
      <c r="N261" s="5"/>
      <c r="O261" s="2"/>
      <c r="P261" s="2"/>
      <c r="Q261" s="5"/>
      <c r="R261" s="2"/>
      <c r="S261" s="2"/>
      <c r="T261" s="5"/>
      <c r="U261" s="119"/>
      <c r="V261" s="5"/>
      <c r="W261" s="2"/>
      <c r="X261" s="2"/>
      <c r="Y261" s="2"/>
    </row>
    <row r="262" spans="1:25" ht="15.75" customHeight="1">
      <c r="A262" s="2"/>
      <c r="B262" s="2"/>
      <c r="C262" s="5"/>
      <c r="D262" s="119"/>
      <c r="E262" s="2"/>
      <c r="F262" s="2"/>
      <c r="G262" s="5"/>
      <c r="H262" s="5"/>
      <c r="I262" s="5"/>
      <c r="J262" s="5"/>
      <c r="K262" s="5"/>
      <c r="L262" s="5"/>
      <c r="M262" s="5"/>
      <c r="N262" s="5"/>
      <c r="O262" s="2"/>
      <c r="P262" s="2"/>
      <c r="Q262" s="5"/>
      <c r="R262" s="2"/>
      <c r="S262" s="2"/>
      <c r="T262" s="5"/>
      <c r="U262" s="119"/>
      <c r="V262" s="5"/>
      <c r="W262" s="2"/>
      <c r="X262" s="2"/>
      <c r="Y262" s="2"/>
    </row>
    <row r="263" spans="1:25" ht="15.75" customHeight="1">
      <c r="A263" s="2"/>
      <c r="B263" s="2"/>
      <c r="C263" s="5"/>
      <c r="D263" s="119"/>
      <c r="E263" s="2"/>
      <c r="F263" s="2"/>
      <c r="G263" s="5"/>
      <c r="H263" s="5"/>
      <c r="I263" s="5"/>
      <c r="J263" s="5"/>
      <c r="K263" s="5"/>
      <c r="L263" s="5"/>
      <c r="M263" s="5"/>
      <c r="N263" s="5"/>
      <c r="O263" s="2"/>
      <c r="P263" s="2"/>
      <c r="Q263" s="5"/>
      <c r="R263" s="2"/>
      <c r="S263" s="2"/>
      <c r="T263" s="5"/>
      <c r="U263" s="119"/>
      <c r="V263" s="5"/>
      <c r="W263" s="2"/>
      <c r="X263" s="2"/>
      <c r="Y263" s="2"/>
    </row>
    <row r="264" spans="1:25" ht="15.75" customHeight="1">
      <c r="A264" s="2"/>
      <c r="B264" s="2"/>
      <c r="C264" s="5"/>
      <c r="D264" s="119"/>
      <c r="E264" s="2"/>
      <c r="F264" s="2"/>
      <c r="G264" s="5"/>
      <c r="H264" s="5"/>
      <c r="I264" s="5"/>
      <c r="J264" s="5"/>
      <c r="K264" s="5"/>
      <c r="L264" s="5"/>
      <c r="M264" s="5"/>
      <c r="N264" s="5"/>
      <c r="O264" s="2"/>
      <c r="P264" s="2"/>
      <c r="Q264" s="5"/>
      <c r="R264" s="2"/>
      <c r="S264" s="2"/>
      <c r="T264" s="5"/>
      <c r="U264" s="119"/>
      <c r="V264" s="5"/>
      <c r="W264" s="2"/>
      <c r="X264" s="2"/>
      <c r="Y264" s="2"/>
    </row>
    <row r="265" spans="1:25" ht="15.75" customHeight="1">
      <c r="A265" s="2"/>
      <c r="B265" s="2"/>
      <c r="C265" s="5"/>
      <c r="D265" s="119"/>
      <c r="E265" s="2"/>
      <c r="F265" s="2"/>
      <c r="G265" s="5"/>
      <c r="H265" s="5"/>
      <c r="I265" s="5"/>
      <c r="J265" s="5"/>
      <c r="K265" s="5"/>
      <c r="L265" s="5"/>
      <c r="M265" s="5"/>
      <c r="N265" s="5"/>
      <c r="O265" s="2"/>
      <c r="P265" s="2"/>
      <c r="Q265" s="5"/>
      <c r="R265" s="2"/>
      <c r="S265" s="2"/>
      <c r="T265" s="5"/>
      <c r="U265" s="119"/>
      <c r="V265" s="5"/>
      <c r="W265" s="2"/>
      <c r="X265" s="2"/>
      <c r="Y265" s="2"/>
    </row>
    <row r="266" spans="1:25" ht="15.75" customHeight="1">
      <c r="A266" s="2"/>
      <c r="B266" s="2"/>
      <c r="C266" s="5"/>
      <c r="D266" s="119"/>
      <c r="E266" s="2"/>
      <c r="F266" s="2"/>
      <c r="G266" s="5"/>
      <c r="H266" s="5"/>
      <c r="I266" s="5"/>
      <c r="J266" s="5"/>
      <c r="K266" s="5"/>
      <c r="L266" s="5"/>
      <c r="M266" s="5"/>
      <c r="N266" s="5"/>
      <c r="O266" s="2"/>
      <c r="P266" s="2"/>
      <c r="Q266" s="5"/>
      <c r="R266" s="2"/>
      <c r="S266" s="2"/>
      <c r="T266" s="5"/>
      <c r="U266" s="119"/>
      <c r="V266" s="5"/>
      <c r="W266" s="2"/>
      <c r="X266" s="2"/>
      <c r="Y266" s="2"/>
    </row>
    <row r="267" spans="1:25" ht="15.75" customHeight="1">
      <c r="A267" s="2"/>
      <c r="B267" s="2"/>
      <c r="C267" s="5"/>
      <c r="D267" s="119"/>
      <c r="E267" s="2"/>
      <c r="F267" s="2"/>
      <c r="G267" s="5"/>
      <c r="H267" s="5"/>
      <c r="I267" s="5"/>
      <c r="J267" s="5"/>
      <c r="K267" s="5"/>
      <c r="L267" s="5"/>
      <c r="M267" s="5"/>
      <c r="N267" s="5"/>
      <c r="O267" s="2"/>
      <c r="P267" s="2"/>
      <c r="Q267" s="5"/>
      <c r="R267" s="2"/>
      <c r="S267" s="2"/>
      <c r="T267" s="5"/>
      <c r="U267" s="119"/>
      <c r="V267" s="5"/>
      <c r="W267" s="2"/>
      <c r="X267" s="2"/>
      <c r="Y267" s="2"/>
    </row>
    <row r="268" spans="1:25" ht="15.75" customHeight="1">
      <c r="A268" s="2"/>
      <c r="B268" s="2"/>
      <c r="C268" s="5"/>
      <c r="D268" s="119"/>
      <c r="E268" s="2"/>
      <c r="F268" s="2"/>
      <c r="G268" s="5"/>
      <c r="H268" s="5"/>
      <c r="I268" s="5"/>
      <c r="J268" s="5"/>
      <c r="K268" s="5"/>
      <c r="L268" s="5"/>
      <c r="M268" s="5"/>
      <c r="N268" s="5"/>
      <c r="O268" s="2"/>
      <c r="P268" s="2"/>
      <c r="Q268" s="5"/>
      <c r="R268" s="2"/>
      <c r="S268" s="2"/>
      <c r="T268" s="5"/>
      <c r="U268" s="119"/>
      <c r="V268" s="5"/>
      <c r="W268" s="2"/>
      <c r="X268" s="2"/>
      <c r="Y268" s="2"/>
    </row>
    <row r="269" spans="1:25" ht="15.75" customHeight="1">
      <c r="A269" s="2"/>
      <c r="B269" s="2"/>
      <c r="C269" s="5"/>
      <c r="D269" s="119"/>
      <c r="E269" s="2"/>
      <c r="F269" s="2"/>
      <c r="G269" s="5"/>
      <c r="H269" s="5"/>
      <c r="I269" s="5"/>
      <c r="J269" s="5"/>
      <c r="K269" s="5"/>
      <c r="L269" s="5"/>
      <c r="M269" s="5"/>
      <c r="N269" s="5"/>
      <c r="O269" s="2"/>
      <c r="P269" s="2"/>
      <c r="Q269" s="5"/>
      <c r="R269" s="2"/>
      <c r="S269" s="2"/>
      <c r="T269" s="5"/>
      <c r="U269" s="119"/>
      <c r="V269" s="5"/>
      <c r="W269" s="2"/>
      <c r="X269" s="2"/>
      <c r="Y269" s="2"/>
    </row>
    <row r="270" spans="1:25" ht="15.75" customHeight="1">
      <c r="A270" s="2"/>
      <c r="B270" s="2"/>
      <c r="C270" s="5"/>
      <c r="D270" s="119"/>
      <c r="E270" s="2"/>
      <c r="F270" s="2"/>
      <c r="G270" s="5"/>
      <c r="H270" s="5"/>
      <c r="I270" s="5"/>
      <c r="J270" s="5"/>
      <c r="K270" s="5"/>
      <c r="L270" s="5"/>
      <c r="M270" s="5"/>
      <c r="N270" s="5"/>
      <c r="O270" s="2"/>
      <c r="P270" s="2"/>
      <c r="Q270" s="5"/>
      <c r="R270" s="2"/>
      <c r="S270" s="2"/>
      <c r="T270" s="5"/>
      <c r="U270" s="119"/>
      <c r="V270" s="5"/>
      <c r="W270" s="2"/>
      <c r="X270" s="2"/>
      <c r="Y270" s="2"/>
    </row>
    <row r="271" spans="1:25" ht="15.75" customHeight="1">
      <c r="A271" s="2"/>
      <c r="B271" s="2"/>
      <c r="C271" s="5"/>
      <c r="D271" s="119"/>
      <c r="E271" s="2"/>
      <c r="F271" s="2"/>
      <c r="G271" s="5"/>
      <c r="H271" s="5"/>
      <c r="I271" s="5"/>
      <c r="J271" s="5"/>
      <c r="K271" s="5"/>
      <c r="L271" s="5"/>
      <c r="M271" s="5"/>
      <c r="N271" s="5"/>
      <c r="O271" s="2"/>
      <c r="P271" s="2"/>
      <c r="Q271" s="5"/>
      <c r="R271" s="2"/>
      <c r="S271" s="2"/>
      <c r="T271" s="5"/>
      <c r="U271" s="119"/>
      <c r="V271" s="5"/>
      <c r="W271" s="2"/>
      <c r="X271" s="2"/>
      <c r="Y271" s="2"/>
    </row>
    <row r="272" spans="1:25" ht="15.75" customHeight="1">
      <c r="A272" s="2"/>
      <c r="B272" s="2"/>
      <c r="C272" s="5"/>
      <c r="D272" s="119"/>
      <c r="E272" s="2"/>
      <c r="F272" s="2"/>
      <c r="G272" s="5"/>
      <c r="H272" s="5"/>
      <c r="I272" s="5"/>
      <c r="J272" s="5"/>
      <c r="K272" s="5"/>
      <c r="L272" s="5"/>
      <c r="M272" s="5"/>
      <c r="N272" s="5"/>
      <c r="O272" s="2"/>
      <c r="P272" s="2"/>
      <c r="Q272" s="5"/>
      <c r="R272" s="2"/>
      <c r="S272" s="2"/>
      <c r="T272" s="5"/>
      <c r="U272" s="119"/>
      <c r="V272" s="5"/>
      <c r="W272" s="2"/>
      <c r="X272" s="2"/>
      <c r="Y272" s="2"/>
    </row>
    <row r="273" spans="1:25" ht="15.75" customHeight="1">
      <c r="A273" s="2"/>
      <c r="B273" s="2"/>
      <c r="C273" s="5"/>
      <c r="D273" s="119"/>
      <c r="E273" s="2"/>
      <c r="F273" s="2"/>
      <c r="G273" s="5"/>
      <c r="H273" s="5"/>
      <c r="I273" s="5"/>
      <c r="J273" s="5"/>
      <c r="K273" s="5"/>
      <c r="L273" s="5"/>
      <c r="M273" s="5"/>
      <c r="N273" s="5"/>
      <c r="O273" s="2"/>
      <c r="P273" s="2"/>
      <c r="Q273" s="5"/>
      <c r="R273" s="2"/>
      <c r="S273" s="2"/>
      <c r="T273" s="5"/>
      <c r="U273" s="119"/>
      <c r="V273" s="5"/>
      <c r="W273" s="2"/>
      <c r="X273" s="2"/>
      <c r="Y273" s="2"/>
    </row>
    <row r="274" spans="1:25" ht="15.75" customHeight="1">
      <c r="A274" s="2"/>
      <c r="B274" s="2"/>
      <c r="C274" s="5"/>
      <c r="D274" s="119"/>
      <c r="E274" s="2"/>
      <c r="F274" s="2"/>
      <c r="G274" s="5"/>
      <c r="H274" s="5"/>
      <c r="I274" s="5"/>
      <c r="J274" s="5"/>
      <c r="K274" s="5"/>
      <c r="L274" s="5"/>
      <c r="M274" s="5"/>
      <c r="N274" s="5"/>
      <c r="O274" s="2"/>
      <c r="P274" s="2"/>
      <c r="Q274" s="5"/>
      <c r="R274" s="2"/>
      <c r="S274" s="2"/>
      <c r="T274" s="5"/>
      <c r="U274" s="119"/>
      <c r="V274" s="5"/>
      <c r="W274" s="2"/>
      <c r="X274" s="2"/>
      <c r="Y274" s="2"/>
    </row>
    <row r="275" spans="1:25" ht="15.75" customHeight="1">
      <c r="A275" s="2"/>
      <c r="B275" s="2"/>
      <c r="C275" s="5"/>
      <c r="D275" s="119"/>
      <c r="E275" s="2"/>
      <c r="F275" s="2"/>
      <c r="G275" s="5"/>
      <c r="H275" s="5"/>
      <c r="I275" s="5"/>
      <c r="J275" s="5"/>
      <c r="K275" s="5"/>
      <c r="L275" s="5"/>
      <c r="M275" s="5"/>
      <c r="N275" s="5"/>
      <c r="O275" s="2"/>
      <c r="P275" s="2"/>
      <c r="Q275" s="5"/>
      <c r="R275" s="2"/>
      <c r="S275" s="2"/>
      <c r="T275" s="5"/>
      <c r="U275" s="119"/>
      <c r="V275" s="5"/>
      <c r="W275" s="2"/>
      <c r="X275" s="2"/>
      <c r="Y275" s="2"/>
    </row>
    <row r="276" spans="1:25" ht="15.75" customHeight="1">
      <c r="A276" s="2"/>
      <c r="B276" s="2"/>
      <c r="C276" s="5"/>
      <c r="D276" s="119"/>
      <c r="E276" s="2"/>
      <c r="F276" s="2"/>
      <c r="G276" s="5"/>
      <c r="H276" s="5"/>
      <c r="I276" s="5"/>
      <c r="J276" s="5"/>
      <c r="K276" s="5"/>
      <c r="L276" s="5"/>
      <c r="M276" s="5"/>
      <c r="N276" s="5"/>
      <c r="O276" s="2"/>
      <c r="P276" s="2"/>
      <c r="Q276" s="5"/>
      <c r="R276" s="2"/>
      <c r="S276" s="2"/>
      <c r="T276" s="5"/>
      <c r="U276" s="119"/>
      <c r="V276" s="5"/>
      <c r="W276" s="2"/>
      <c r="X276" s="2"/>
      <c r="Y276" s="2"/>
    </row>
    <row r="277" spans="1:25" ht="15.75" customHeight="1">
      <c r="A277" s="2"/>
      <c r="B277" s="2"/>
      <c r="C277" s="5"/>
      <c r="D277" s="119"/>
      <c r="E277" s="2"/>
      <c r="F277" s="2"/>
      <c r="G277" s="5"/>
      <c r="H277" s="5"/>
      <c r="I277" s="5"/>
      <c r="J277" s="5"/>
      <c r="K277" s="5"/>
      <c r="L277" s="5"/>
      <c r="M277" s="5"/>
      <c r="N277" s="5"/>
      <c r="O277" s="2"/>
      <c r="P277" s="2"/>
      <c r="Q277" s="5"/>
      <c r="R277" s="2"/>
      <c r="S277" s="2"/>
      <c r="T277" s="5"/>
      <c r="U277" s="119"/>
      <c r="V277" s="5"/>
      <c r="W277" s="2"/>
      <c r="X277" s="2"/>
      <c r="Y277" s="2"/>
    </row>
    <row r="278" spans="1:25" ht="15.75" customHeight="1">
      <c r="A278" s="2"/>
      <c r="B278" s="2"/>
      <c r="C278" s="5"/>
      <c r="D278" s="119"/>
      <c r="E278" s="2"/>
      <c r="F278" s="2"/>
      <c r="G278" s="5"/>
      <c r="H278" s="5"/>
      <c r="I278" s="5"/>
      <c r="J278" s="5"/>
      <c r="K278" s="5"/>
      <c r="L278" s="5"/>
      <c r="M278" s="5"/>
      <c r="N278" s="5"/>
      <c r="O278" s="2"/>
      <c r="P278" s="2"/>
      <c r="Q278" s="5"/>
      <c r="R278" s="2"/>
      <c r="S278" s="2"/>
      <c r="T278" s="5"/>
      <c r="U278" s="119"/>
      <c r="V278" s="5"/>
      <c r="W278" s="2"/>
      <c r="X278" s="2"/>
      <c r="Y278" s="2"/>
    </row>
    <row r="279" spans="1:25" ht="15.75" customHeight="1">
      <c r="A279" s="2"/>
      <c r="B279" s="2"/>
      <c r="C279" s="5"/>
      <c r="D279" s="119"/>
      <c r="E279" s="2"/>
      <c r="F279" s="2"/>
      <c r="G279" s="5"/>
      <c r="H279" s="5"/>
      <c r="I279" s="5"/>
      <c r="J279" s="5"/>
      <c r="K279" s="5"/>
      <c r="L279" s="5"/>
      <c r="M279" s="5"/>
      <c r="N279" s="5"/>
      <c r="O279" s="2"/>
      <c r="P279" s="2"/>
      <c r="Q279" s="5"/>
      <c r="R279" s="2"/>
      <c r="S279" s="2"/>
      <c r="T279" s="5"/>
      <c r="U279" s="119"/>
      <c r="V279" s="5"/>
      <c r="W279" s="2"/>
      <c r="X279" s="2"/>
      <c r="Y279" s="2"/>
    </row>
    <row r="280" spans="1:25" ht="15.75" customHeight="1">
      <c r="A280" s="2"/>
      <c r="B280" s="2"/>
      <c r="C280" s="5"/>
      <c r="D280" s="119"/>
      <c r="E280" s="2"/>
      <c r="F280" s="2"/>
      <c r="G280" s="5"/>
      <c r="H280" s="5"/>
      <c r="I280" s="5"/>
      <c r="J280" s="5"/>
      <c r="K280" s="5"/>
      <c r="L280" s="5"/>
      <c r="M280" s="5"/>
      <c r="N280" s="5"/>
      <c r="O280" s="2"/>
      <c r="P280" s="2"/>
      <c r="Q280" s="5"/>
      <c r="R280" s="2"/>
      <c r="S280" s="2"/>
      <c r="T280" s="5"/>
      <c r="U280" s="119"/>
      <c r="V280" s="5"/>
      <c r="W280" s="2"/>
      <c r="X280" s="2"/>
      <c r="Y280" s="2"/>
    </row>
    <row r="281" spans="1:25" ht="15.75" customHeight="1">
      <c r="A281" s="2"/>
      <c r="B281" s="2"/>
      <c r="C281" s="5"/>
      <c r="D281" s="119"/>
      <c r="E281" s="2"/>
      <c r="F281" s="2"/>
      <c r="G281" s="5"/>
      <c r="H281" s="5"/>
      <c r="I281" s="5"/>
      <c r="J281" s="5"/>
      <c r="K281" s="5"/>
      <c r="L281" s="5"/>
      <c r="M281" s="5"/>
      <c r="N281" s="5"/>
      <c r="O281" s="2"/>
      <c r="P281" s="2"/>
      <c r="Q281" s="5"/>
      <c r="R281" s="2"/>
      <c r="S281" s="2"/>
      <c r="T281" s="5"/>
      <c r="U281" s="119"/>
      <c r="V281" s="5"/>
      <c r="W281" s="2"/>
      <c r="X281" s="2"/>
      <c r="Y281" s="2"/>
    </row>
    <row r="282" spans="1:25" ht="15.75" customHeight="1">
      <c r="A282" s="2"/>
      <c r="B282" s="2"/>
      <c r="C282" s="5"/>
      <c r="D282" s="119"/>
      <c r="E282" s="2"/>
      <c r="F282" s="2"/>
      <c r="G282" s="5"/>
      <c r="H282" s="5"/>
      <c r="I282" s="5"/>
      <c r="J282" s="5"/>
      <c r="K282" s="5"/>
      <c r="L282" s="5"/>
      <c r="M282" s="5"/>
      <c r="N282" s="5"/>
      <c r="O282" s="2"/>
      <c r="P282" s="2"/>
      <c r="Q282" s="5"/>
      <c r="R282" s="2"/>
      <c r="S282" s="2"/>
      <c r="T282" s="5"/>
      <c r="U282" s="119"/>
      <c r="V282" s="5"/>
      <c r="W282" s="2"/>
      <c r="X282" s="2"/>
      <c r="Y282" s="2"/>
    </row>
    <row r="283" spans="1:25" ht="15.75" customHeight="1">
      <c r="A283" s="2"/>
      <c r="B283" s="2"/>
      <c r="C283" s="5"/>
      <c r="D283" s="119"/>
      <c r="E283" s="2"/>
      <c r="F283" s="2"/>
      <c r="G283" s="5"/>
      <c r="H283" s="5"/>
      <c r="I283" s="5"/>
      <c r="J283" s="5"/>
      <c r="K283" s="5"/>
      <c r="L283" s="5"/>
      <c r="M283" s="5"/>
      <c r="N283" s="5"/>
      <c r="O283" s="2"/>
      <c r="P283" s="2"/>
      <c r="Q283" s="5"/>
      <c r="R283" s="2"/>
      <c r="S283" s="2"/>
      <c r="T283" s="5"/>
      <c r="U283" s="119"/>
      <c r="V283" s="5"/>
      <c r="W283" s="2"/>
      <c r="X283" s="2"/>
      <c r="Y283" s="2"/>
    </row>
    <row r="284" spans="1:25" ht="15.75" customHeight="1">
      <c r="A284" s="2"/>
      <c r="B284" s="2"/>
      <c r="C284" s="5"/>
      <c r="D284" s="119"/>
      <c r="E284" s="2"/>
      <c r="F284" s="2"/>
      <c r="G284" s="5"/>
      <c r="H284" s="5"/>
      <c r="I284" s="5"/>
      <c r="J284" s="5"/>
      <c r="K284" s="5"/>
      <c r="L284" s="5"/>
      <c r="M284" s="5"/>
      <c r="N284" s="5"/>
      <c r="O284" s="2"/>
      <c r="P284" s="2"/>
      <c r="Q284" s="5"/>
      <c r="R284" s="2"/>
      <c r="S284" s="2"/>
      <c r="T284" s="5"/>
      <c r="U284" s="119"/>
      <c r="V284" s="5"/>
      <c r="W284" s="2"/>
      <c r="X284" s="2"/>
      <c r="Y284" s="2"/>
    </row>
    <row r="285" spans="1:25" ht="15.75" customHeight="1">
      <c r="A285" s="2"/>
      <c r="B285" s="2"/>
      <c r="C285" s="5"/>
      <c r="D285" s="119"/>
      <c r="E285" s="2"/>
      <c r="F285" s="2"/>
      <c r="G285" s="5"/>
      <c r="H285" s="5"/>
      <c r="I285" s="5"/>
      <c r="J285" s="5"/>
      <c r="K285" s="5"/>
      <c r="L285" s="5"/>
      <c r="M285" s="5"/>
      <c r="N285" s="5"/>
      <c r="O285" s="2"/>
      <c r="P285" s="2"/>
      <c r="Q285" s="5"/>
      <c r="R285" s="2"/>
      <c r="S285" s="2"/>
      <c r="T285" s="5"/>
      <c r="U285" s="119"/>
      <c r="V285" s="5"/>
      <c r="W285" s="2"/>
      <c r="X285" s="2"/>
      <c r="Y285" s="2"/>
    </row>
    <row r="286" spans="1:25" ht="15.75" customHeight="1">
      <c r="A286" s="2"/>
      <c r="B286" s="2"/>
      <c r="C286" s="5"/>
      <c r="D286" s="119"/>
      <c r="E286" s="2"/>
      <c r="F286" s="2"/>
      <c r="G286" s="5"/>
      <c r="H286" s="5"/>
      <c r="I286" s="5"/>
      <c r="J286" s="5"/>
      <c r="K286" s="5"/>
      <c r="L286" s="5"/>
      <c r="M286" s="5"/>
      <c r="N286" s="5"/>
      <c r="O286" s="2"/>
      <c r="P286" s="2"/>
      <c r="Q286" s="5"/>
      <c r="R286" s="2"/>
      <c r="S286" s="2"/>
      <c r="T286" s="5"/>
      <c r="U286" s="119"/>
      <c r="V286" s="5"/>
      <c r="W286" s="2"/>
      <c r="X286" s="2"/>
      <c r="Y286" s="2"/>
    </row>
    <row r="287" spans="1:25" ht="15.75" customHeight="1">
      <c r="A287" s="2"/>
      <c r="B287" s="2"/>
      <c r="C287" s="5"/>
      <c r="D287" s="119"/>
      <c r="E287" s="2"/>
      <c r="F287" s="2"/>
      <c r="G287" s="5"/>
      <c r="H287" s="5"/>
      <c r="I287" s="5"/>
      <c r="J287" s="5"/>
      <c r="K287" s="5"/>
      <c r="L287" s="5"/>
      <c r="M287" s="5"/>
      <c r="N287" s="5"/>
      <c r="O287" s="2"/>
      <c r="P287" s="2"/>
      <c r="Q287" s="5"/>
      <c r="R287" s="2"/>
      <c r="S287" s="2"/>
      <c r="T287" s="5"/>
      <c r="U287" s="119"/>
      <c r="V287" s="5"/>
      <c r="W287" s="2"/>
      <c r="X287" s="2"/>
      <c r="Y287" s="2"/>
    </row>
    <row r="288" spans="1:25" ht="15.75" customHeight="1">
      <c r="A288" s="2"/>
      <c r="B288" s="2"/>
      <c r="C288" s="5"/>
      <c r="D288" s="119"/>
      <c r="E288" s="2"/>
      <c r="F288" s="2"/>
      <c r="G288" s="5"/>
      <c r="H288" s="5"/>
      <c r="I288" s="5"/>
      <c r="J288" s="5"/>
      <c r="K288" s="5"/>
      <c r="L288" s="5"/>
      <c r="M288" s="5"/>
      <c r="N288" s="5"/>
      <c r="O288" s="2"/>
      <c r="P288" s="2"/>
      <c r="Q288" s="5"/>
      <c r="R288" s="2"/>
      <c r="S288" s="2"/>
      <c r="T288" s="5"/>
      <c r="U288" s="119"/>
      <c r="V288" s="5"/>
      <c r="W288" s="2"/>
      <c r="X288" s="2"/>
      <c r="Y288" s="2"/>
    </row>
    <row r="289" spans="1:25" ht="15.75" customHeight="1">
      <c r="A289" s="2"/>
      <c r="B289" s="2"/>
      <c r="C289" s="5"/>
      <c r="D289" s="119"/>
      <c r="E289" s="2"/>
      <c r="F289" s="2"/>
      <c r="G289" s="5"/>
      <c r="H289" s="5"/>
      <c r="I289" s="5"/>
      <c r="J289" s="5"/>
      <c r="K289" s="5"/>
      <c r="L289" s="5"/>
      <c r="M289" s="5"/>
      <c r="N289" s="5"/>
      <c r="O289" s="2"/>
      <c r="P289" s="2"/>
      <c r="Q289" s="5"/>
      <c r="R289" s="2"/>
      <c r="S289" s="2"/>
      <c r="T289" s="5"/>
      <c r="U289" s="119"/>
      <c r="V289" s="5"/>
      <c r="W289" s="2"/>
      <c r="X289" s="2"/>
      <c r="Y289" s="2"/>
    </row>
    <row r="290" spans="1:25" ht="15.75" customHeight="1">
      <c r="A290" s="2"/>
      <c r="B290" s="2"/>
      <c r="C290" s="5"/>
      <c r="D290" s="119"/>
      <c r="E290" s="2"/>
      <c r="F290" s="2"/>
      <c r="G290" s="5"/>
      <c r="H290" s="5"/>
      <c r="I290" s="5"/>
      <c r="J290" s="5"/>
      <c r="K290" s="5"/>
      <c r="L290" s="5"/>
      <c r="M290" s="5"/>
      <c r="N290" s="5"/>
      <c r="O290" s="2"/>
      <c r="P290" s="2"/>
      <c r="Q290" s="5"/>
      <c r="R290" s="2"/>
      <c r="S290" s="2"/>
      <c r="T290" s="5"/>
      <c r="U290" s="119"/>
      <c r="V290" s="5"/>
      <c r="W290" s="2"/>
      <c r="X290" s="2"/>
      <c r="Y290" s="2"/>
    </row>
    <row r="291" spans="1:25" ht="15.75" customHeight="1">
      <c r="A291" s="2"/>
      <c r="B291" s="2"/>
      <c r="C291" s="5"/>
      <c r="D291" s="119"/>
      <c r="E291" s="2"/>
      <c r="F291" s="2"/>
      <c r="G291" s="5"/>
      <c r="H291" s="5"/>
      <c r="I291" s="5"/>
      <c r="J291" s="5"/>
      <c r="K291" s="5"/>
      <c r="L291" s="5"/>
      <c r="M291" s="5"/>
      <c r="N291" s="5"/>
      <c r="O291" s="2"/>
      <c r="P291" s="2"/>
      <c r="Q291" s="5"/>
      <c r="R291" s="2"/>
      <c r="S291" s="2"/>
      <c r="T291" s="5"/>
      <c r="U291" s="119"/>
      <c r="V291" s="5"/>
      <c r="W291" s="2"/>
      <c r="X291" s="2"/>
      <c r="Y291" s="2"/>
    </row>
    <row r="292" spans="1:25" ht="15.75" customHeight="1">
      <c r="A292" s="2"/>
      <c r="B292" s="2"/>
      <c r="C292" s="5"/>
      <c r="D292" s="119"/>
      <c r="E292" s="2"/>
      <c r="F292" s="2"/>
      <c r="G292" s="5"/>
      <c r="H292" s="5"/>
      <c r="I292" s="5"/>
      <c r="J292" s="5"/>
      <c r="K292" s="5"/>
      <c r="L292" s="5"/>
      <c r="M292" s="5"/>
      <c r="N292" s="5"/>
      <c r="O292" s="2"/>
      <c r="P292" s="2"/>
      <c r="Q292" s="5"/>
      <c r="R292" s="2"/>
      <c r="S292" s="2"/>
      <c r="T292" s="5"/>
      <c r="U292" s="119"/>
      <c r="V292" s="5"/>
      <c r="W292" s="2"/>
      <c r="X292" s="2"/>
      <c r="Y292" s="2"/>
    </row>
    <row r="293" spans="1:25" ht="15.75" customHeight="1">
      <c r="A293" s="2"/>
      <c r="B293" s="2"/>
      <c r="C293" s="5"/>
      <c r="D293" s="119"/>
      <c r="E293" s="2"/>
      <c r="F293" s="2"/>
      <c r="G293" s="5"/>
      <c r="H293" s="5"/>
      <c r="I293" s="5"/>
      <c r="J293" s="5"/>
      <c r="K293" s="5"/>
      <c r="L293" s="5"/>
      <c r="M293" s="5"/>
      <c r="N293" s="5"/>
      <c r="O293" s="2"/>
      <c r="P293" s="2"/>
      <c r="Q293" s="5"/>
      <c r="R293" s="2"/>
      <c r="S293" s="2"/>
      <c r="T293" s="5"/>
      <c r="U293" s="119"/>
      <c r="V293" s="5"/>
      <c r="W293" s="2"/>
      <c r="X293" s="2"/>
      <c r="Y293" s="2"/>
    </row>
    <row r="294" spans="1:25" ht="15.75" customHeight="1">
      <c r="A294" s="2"/>
      <c r="B294" s="2"/>
      <c r="C294" s="5"/>
      <c r="D294" s="119"/>
      <c r="E294" s="2"/>
      <c r="F294" s="2"/>
      <c r="G294" s="5"/>
      <c r="H294" s="5"/>
      <c r="I294" s="5"/>
      <c r="J294" s="5"/>
      <c r="K294" s="5"/>
      <c r="L294" s="5"/>
      <c r="M294" s="5"/>
      <c r="N294" s="5"/>
      <c r="O294" s="2"/>
      <c r="P294" s="2"/>
      <c r="Q294" s="5"/>
      <c r="R294" s="2"/>
      <c r="S294" s="2"/>
      <c r="T294" s="5"/>
      <c r="U294" s="119"/>
      <c r="V294" s="5"/>
      <c r="W294" s="2"/>
      <c r="X294" s="2"/>
      <c r="Y294" s="2"/>
    </row>
    <row r="295" spans="1:25" ht="15.75" customHeight="1">
      <c r="A295" s="2"/>
      <c r="B295" s="2"/>
      <c r="C295" s="5"/>
      <c r="D295" s="119"/>
      <c r="E295" s="2"/>
      <c r="F295" s="2"/>
      <c r="G295" s="5"/>
      <c r="H295" s="5"/>
      <c r="I295" s="5"/>
      <c r="J295" s="5"/>
      <c r="K295" s="5"/>
      <c r="L295" s="5"/>
      <c r="M295" s="5"/>
      <c r="N295" s="5"/>
      <c r="O295" s="2"/>
      <c r="P295" s="2"/>
      <c r="Q295" s="5"/>
      <c r="R295" s="2"/>
      <c r="S295" s="2"/>
      <c r="T295" s="5"/>
      <c r="U295" s="119"/>
      <c r="V295" s="5"/>
      <c r="W295" s="2"/>
      <c r="X295" s="2"/>
      <c r="Y295" s="2"/>
    </row>
    <row r="296" spans="1:25" ht="15.75" customHeight="1">
      <c r="A296" s="2"/>
      <c r="B296" s="2"/>
      <c r="C296" s="5"/>
      <c r="D296" s="119"/>
      <c r="E296" s="2"/>
      <c r="F296" s="2"/>
      <c r="G296" s="5"/>
      <c r="H296" s="5"/>
      <c r="I296" s="5"/>
      <c r="J296" s="5"/>
      <c r="K296" s="5"/>
      <c r="L296" s="5"/>
      <c r="M296" s="5"/>
      <c r="N296" s="5"/>
      <c r="O296" s="2"/>
      <c r="P296" s="2"/>
      <c r="Q296" s="5"/>
      <c r="R296" s="2"/>
      <c r="S296" s="2"/>
      <c r="T296" s="5"/>
      <c r="U296" s="119"/>
      <c r="V296" s="5"/>
      <c r="W296" s="2"/>
      <c r="X296" s="2"/>
      <c r="Y296" s="2"/>
    </row>
    <row r="297" spans="1:25" ht="15.75" customHeight="1">
      <c r="A297" s="2"/>
      <c r="B297" s="2"/>
      <c r="C297" s="5"/>
      <c r="D297" s="119"/>
      <c r="E297" s="2"/>
      <c r="F297" s="2"/>
      <c r="G297" s="5"/>
      <c r="H297" s="5"/>
      <c r="I297" s="5"/>
      <c r="J297" s="5"/>
      <c r="K297" s="5"/>
      <c r="L297" s="5"/>
      <c r="M297" s="5"/>
      <c r="N297" s="5"/>
      <c r="O297" s="2"/>
      <c r="P297" s="2"/>
      <c r="Q297" s="5"/>
      <c r="R297" s="2"/>
      <c r="S297" s="2"/>
      <c r="T297" s="5"/>
      <c r="U297" s="119"/>
      <c r="V297" s="5"/>
      <c r="W297" s="2"/>
      <c r="X297" s="2"/>
      <c r="Y297" s="2"/>
    </row>
    <row r="298" spans="1:25" ht="15.75" customHeight="1">
      <c r="A298" s="2"/>
      <c r="B298" s="2"/>
      <c r="C298" s="5"/>
      <c r="D298" s="119"/>
      <c r="E298" s="2"/>
      <c r="F298" s="2"/>
      <c r="G298" s="5"/>
      <c r="H298" s="5"/>
      <c r="I298" s="5"/>
      <c r="J298" s="5"/>
      <c r="K298" s="5"/>
      <c r="L298" s="5"/>
      <c r="M298" s="5"/>
      <c r="N298" s="5"/>
      <c r="O298" s="2"/>
      <c r="P298" s="2"/>
      <c r="Q298" s="5"/>
      <c r="R298" s="2"/>
      <c r="S298" s="2"/>
      <c r="T298" s="5"/>
      <c r="U298" s="119"/>
      <c r="V298" s="5"/>
      <c r="W298" s="2"/>
      <c r="X298" s="2"/>
      <c r="Y298" s="2"/>
    </row>
    <row r="299" spans="1:25" ht="15.75" customHeight="1">
      <c r="A299" s="2"/>
      <c r="B299" s="2"/>
      <c r="C299" s="5"/>
      <c r="D299" s="119"/>
      <c r="E299" s="2"/>
      <c r="F299" s="2"/>
      <c r="G299" s="5"/>
      <c r="H299" s="5"/>
      <c r="I299" s="5"/>
      <c r="J299" s="5"/>
      <c r="K299" s="5"/>
      <c r="L299" s="5"/>
      <c r="M299" s="5"/>
      <c r="N299" s="5"/>
      <c r="O299" s="2"/>
      <c r="P299" s="2"/>
      <c r="Q299" s="5"/>
      <c r="R299" s="2"/>
      <c r="S299" s="2"/>
      <c r="T299" s="5"/>
      <c r="U299" s="119"/>
      <c r="V299" s="5"/>
      <c r="W299" s="2"/>
      <c r="X299" s="2"/>
      <c r="Y299" s="2"/>
    </row>
    <row r="300" spans="1:25" ht="15.75" customHeight="1">
      <c r="A300" s="2"/>
      <c r="B300" s="2"/>
      <c r="C300" s="5"/>
      <c r="D300" s="119"/>
      <c r="E300" s="2"/>
      <c r="F300" s="2"/>
      <c r="G300" s="5"/>
      <c r="H300" s="5"/>
      <c r="I300" s="5"/>
      <c r="J300" s="5"/>
      <c r="K300" s="5"/>
      <c r="L300" s="5"/>
      <c r="M300" s="5"/>
      <c r="N300" s="5"/>
      <c r="O300" s="2"/>
      <c r="P300" s="2"/>
      <c r="Q300" s="5"/>
      <c r="R300" s="2"/>
      <c r="S300" s="2"/>
      <c r="T300" s="5"/>
      <c r="U300" s="119"/>
      <c r="V300" s="5"/>
      <c r="W300" s="2"/>
      <c r="X300" s="2"/>
      <c r="Y300" s="2"/>
    </row>
    <row r="301" spans="1:25" ht="15.75" customHeight="1">
      <c r="A301" s="2"/>
      <c r="B301" s="2"/>
      <c r="C301" s="5"/>
      <c r="D301" s="119"/>
      <c r="E301" s="2"/>
      <c r="F301" s="2"/>
      <c r="G301" s="5"/>
      <c r="H301" s="5"/>
      <c r="I301" s="5"/>
      <c r="J301" s="5"/>
      <c r="K301" s="5"/>
      <c r="L301" s="5"/>
      <c r="M301" s="5"/>
      <c r="N301" s="5"/>
      <c r="O301" s="2"/>
      <c r="P301" s="2"/>
      <c r="Q301" s="5"/>
      <c r="R301" s="2"/>
      <c r="S301" s="2"/>
      <c r="T301" s="5"/>
      <c r="U301" s="119"/>
      <c r="V301" s="5"/>
      <c r="W301" s="2"/>
      <c r="X301" s="2"/>
      <c r="Y301" s="2"/>
    </row>
    <row r="302" spans="1:25" ht="15.75" customHeight="1">
      <c r="A302" s="2"/>
      <c r="B302" s="2"/>
      <c r="C302" s="5"/>
      <c r="D302" s="119"/>
      <c r="E302" s="2"/>
      <c r="F302" s="2"/>
      <c r="G302" s="5"/>
      <c r="H302" s="5"/>
      <c r="I302" s="5"/>
      <c r="J302" s="5"/>
      <c r="K302" s="5"/>
      <c r="L302" s="5"/>
      <c r="M302" s="5"/>
      <c r="N302" s="5"/>
      <c r="O302" s="2"/>
      <c r="P302" s="2"/>
      <c r="Q302" s="5"/>
      <c r="R302" s="2"/>
      <c r="S302" s="2"/>
      <c r="T302" s="5"/>
      <c r="U302" s="119"/>
      <c r="V302" s="5"/>
      <c r="W302" s="2"/>
      <c r="X302" s="2"/>
      <c r="Y302" s="2"/>
    </row>
    <row r="303" spans="1:25" ht="15.75" customHeight="1">
      <c r="A303" s="2"/>
      <c r="B303" s="2"/>
      <c r="C303" s="5"/>
      <c r="D303" s="119"/>
      <c r="E303" s="2"/>
      <c r="F303" s="2"/>
      <c r="G303" s="5"/>
      <c r="H303" s="5"/>
      <c r="I303" s="5"/>
      <c r="J303" s="5"/>
      <c r="K303" s="5"/>
      <c r="L303" s="5"/>
      <c r="M303" s="5"/>
      <c r="N303" s="5"/>
      <c r="O303" s="2"/>
      <c r="P303" s="2"/>
      <c r="Q303" s="5"/>
      <c r="R303" s="2"/>
      <c r="S303" s="2"/>
      <c r="T303" s="5"/>
      <c r="U303" s="119"/>
      <c r="V303" s="5"/>
      <c r="W303" s="2"/>
      <c r="X303" s="2"/>
      <c r="Y303" s="2"/>
    </row>
    <row r="304" spans="1:25" ht="15.75" customHeight="1">
      <c r="A304" s="2"/>
      <c r="B304" s="2"/>
      <c r="C304" s="5"/>
      <c r="D304" s="119"/>
      <c r="E304" s="2"/>
      <c r="F304" s="2"/>
      <c r="G304" s="5"/>
      <c r="H304" s="5"/>
      <c r="I304" s="5"/>
      <c r="J304" s="5"/>
      <c r="K304" s="5"/>
      <c r="L304" s="5"/>
      <c r="M304" s="5"/>
      <c r="N304" s="5"/>
      <c r="O304" s="2"/>
      <c r="P304" s="2"/>
      <c r="Q304" s="5"/>
      <c r="R304" s="2"/>
      <c r="S304" s="2"/>
      <c r="T304" s="5"/>
      <c r="U304" s="119"/>
      <c r="V304" s="5"/>
      <c r="W304" s="2"/>
      <c r="X304" s="2"/>
      <c r="Y304" s="2"/>
    </row>
    <row r="305" spans="1:25" ht="15.75" customHeight="1">
      <c r="A305" s="2"/>
      <c r="B305" s="2"/>
      <c r="C305" s="5"/>
      <c r="D305" s="119"/>
      <c r="E305" s="2"/>
      <c r="F305" s="2"/>
      <c r="G305" s="5"/>
      <c r="H305" s="5"/>
      <c r="I305" s="5"/>
      <c r="J305" s="5"/>
      <c r="K305" s="5"/>
      <c r="L305" s="5"/>
      <c r="M305" s="5"/>
      <c r="N305" s="5"/>
      <c r="O305" s="2"/>
      <c r="P305" s="2"/>
      <c r="Q305" s="5"/>
      <c r="R305" s="2"/>
      <c r="S305" s="2"/>
      <c r="T305" s="5"/>
      <c r="U305" s="119"/>
      <c r="V305" s="5"/>
      <c r="W305" s="2"/>
      <c r="X305" s="2"/>
      <c r="Y305" s="2"/>
    </row>
    <row r="306" spans="1:25" ht="15.75" customHeight="1">
      <c r="A306" s="2"/>
      <c r="B306" s="2"/>
      <c r="C306" s="5"/>
      <c r="D306" s="119"/>
      <c r="E306" s="2"/>
      <c r="F306" s="2"/>
      <c r="G306" s="5"/>
      <c r="H306" s="5"/>
      <c r="I306" s="5"/>
      <c r="J306" s="5"/>
      <c r="K306" s="5"/>
      <c r="L306" s="5"/>
      <c r="M306" s="5"/>
      <c r="N306" s="5"/>
      <c r="O306" s="2"/>
      <c r="P306" s="2"/>
      <c r="Q306" s="5"/>
      <c r="R306" s="2"/>
      <c r="S306" s="2"/>
      <c r="T306" s="5"/>
      <c r="U306" s="119"/>
      <c r="V306" s="5"/>
      <c r="W306" s="2"/>
      <c r="X306" s="2"/>
      <c r="Y306" s="2"/>
    </row>
    <row r="307" spans="1:25" ht="15.75" customHeight="1">
      <c r="A307" s="2"/>
      <c r="B307" s="2"/>
      <c r="C307" s="5"/>
      <c r="D307" s="119"/>
      <c r="E307" s="2"/>
      <c r="F307" s="2"/>
      <c r="G307" s="5"/>
      <c r="H307" s="5"/>
      <c r="I307" s="5"/>
      <c r="J307" s="5"/>
      <c r="K307" s="5"/>
      <c r="L307" s="5"/>
      <c r="M307" s="5"/>
      <c r="N307" s="5"/>
      <c r="O307" s="2"/>
      <c r="P307" s="2"/>
      <c r="Q307" s="5"/>
      <c r="R307" s="2"/>
      <c r="S307" s="2"/>
      <c r="T307" s="5"/>
      <c r="U307" s="119"/>
      <c r="V307" s="5"/>
      <c r="W307" s="2"/>
      <c r="X307" s="2"/>
      <c r="Y307" s="2"/>
    </row>
    <row r="308" spans="1:25" ht="15.75" customHeight="1">
      <c r="A308" s="2"/>
      <c r="B308" s="2"/>
      <c r="C308" s="5"/>
      <c r="D308" s="119"/>
      <c r="E308" s="2"/>
      <c r="F308" s="2"/>
      <c r="G308" s="5"/>
      <c r="H308" s="5"/>
      <c r="I308" s="5"/>
      <c r="J308" s="5"/>
      <c r="K308" s="5"/>
      <c r="L308" s="5"/>
      <c r="M308" s="5"/>
      <c r="N308" s="5"/>
      <c r="O308" s="2"/>
      <c r="P308" s="2"/>
      <c r="Q308" s="5"/>
      <c r="R308" s="2"/>
      <c r="S308" s="2"/>
      <c r="T308" s="5"/>
      <c r="U308" s="119"/>
      <c r="V308" s="5"/>
      <c r="W308" s="2"/>
      <c r="X308" s="2"/>
      <c r="Y308" s="2"/>
    </row>
    <row r="309" spans="1:25" ht="15.75" customHeight="1">
      <c r="A309" s="2"/>
      <c r="B309" s="2"/>
      <c r="C309" s="5"/>
      <c r="D309" s="119"/>
      <c r="E309" s="2"/>
      <c r="F309" s="2"/>
      <c r="G309" s="5"/>
      <c r="H309" s="5"/>
      <c r="I309" s="5"/>
      <c r="J309" s="5"/>
      <c r="K309" s="5"/>
      <c r="L309" s="5"/>
      <c r="M309" s="5"/>
      <c r="N309" s="5"/>
      <c r="O309" s="2"/>
      <c r="P309" s="2"/>
      <c r="Q309" s="5"/>
      <c r="R309" s="2"/>
      <c r="S309" s="2"/>
      <c r="T309" s="5"/>
      <c r="U309" s="119"/>
      <c r="V309" s="5"/>
      <c r="W309" s="2"/>
      <c r="X309" s="2"/>
      <c r="Y309" s="2"/>
    </row>
    <row r="310" spans="1:25" ht="15.75" customHeight="1">
      <c r="A310" s="2"/>
      <c r="B310" s="2"/>
      <c r="C310" s="5"/>
      <c r="D310" s="119"/>
      <c r="E310" s="2"/>
      <c r="F310" s="2"/>
      <c r="G310" s="5"/>
      <c r="H310" s="5"/>
      <c r="I310" s="5"/>
      <c r="J310" s="5"/>
      <c r="K310" s="5"/>
      <c r="L310" s="5"/>
      <c r="M310" s="5"/>
      <c r="N310" s="5"/>
      <c r="O310" s="2"/>
      <c r="P310" s="2"/>
      <c r="Q310" s="5"/>
      <c r="R310" s="2"/>
      <c r="S310" s="2"/>
      <c r="T310" s="5"/>
      <c r="U310" s="119"/>
      <c r="V310" s="5"/>
      <c r="W310" s="2"/>
      <c r="X310" s="2"/>
      <c r="Y310" s="2"/>
    </row>
    <row r="311" spans="1:25" ht="15.75" customHeight="1">
      <c r="A311" s="2"/>
      <c r="B311" s="2"/>
      <c r="C311" s="5"/>
      <c r="D311" s="119"/>
      <c r="E311" s="2"/>
      <c r="F311" s="2"/>
      <c r="G311" s="5"/>
      <c r="H311" s="5"/>
      <c r="I311" s="5"/>
      <c r="J311" s="5"/>
      <c r="K311" s="5"/>
      <c r="L311" s="5"/>
      <c r="M311" s="5"/>
      <c r="N311" s="5"/>
      <c r="O311" s="2"/>
      <c r="P311" s="2"/>
      <c r="Q311" s="5"/>
      <c r="R311" s="2"/>
      <c r="S311" s="2"/>
      <c r="T311" s="5"/>
      <c r="U311" s="119"/>
      <c r="V311" s="5"/>
      <c r="W311" s="2"/>
      <c r="X311" s="2"/>
      <c r="Y311" s="2"/>
    </row>
    <row r="312" spans="1:25" ht="15.75" customHeight="1">
      <c r="A312" s="2"/>
      <c r="B312" s="2"/>
      <c r="C312" s="5"/>
      <c r="D312" s="119"/>
      <c r="E312" s="2"/>
      <c r="F312" s="2"/>
      <c r="G312" s="5"/>
      <c r="H312" s="5"/>
      <c r="I312" s="5"/>
      <c r="J312" s="5"/>
      <c r="K312" s="5"/>
      <c r="L312" s="5"/>
      <c r="M312" s="5"/>
      <c r="N312" s="5"/>
      <c r="O312" s="2"/>
      <c r="P312" s="2"/>
      <c r="Q312" s="5"/>
      <c r="R312" s="2"/>
      <c r="S312" s="2"/>
      <c r="T312" s="5"/>
      <c r="U312" s="119"/>
      <c r="V312" s="5"/>
      <c r="W312" s="2"/>
      <c r="X312" s="2"/>
      <c r="Y312" s="2"/>
    </row>
    <row r="313" spans="1:25" ht="15.75" customHeight="1">
      <c r="A313" s="2"/>
      <c r="B313" s="2"/>
      <c r="C313" s="5"/>
      <c r="D313" s="119"/>
      <c r="E313" s="2"/>
      <c r="F313" s="2"/>
      <c r="G313" s="5"/>
      <c r="H313" s="5"/>
      <c r="I313" s="5"/>
      <c r="J313" s="5"/>
      <c r="K313" s="5"/>
      <c r="L313" s="5"/>
      <c r="M313" s="5"/>
      <c r="N313" s="5"/>
      <c r="O313" s="2"/>
      <c r="P313" s="2"/>
      <c r="Q313" s="5"/>
      <c r="R313" s="2"/>
      <c r="S313" s="2"/>
      <c r="T313" s="5"/>
      <c r="U313" s="119"/>
      <c r="V313" s="5"/>
      <c r="W313" s="2"/>
      <c r="X313" s="2"/>
      <c r="Y313" s="2"/>
    </row>
    <row r="314" spans="1:25" ht="15.75" customHeight="1">
      <c r="A314" s="2"/>
      <c r="B314" s="2"/>
      <c r="C314" s="5"/>
      <c r="D314" s="119"/>
      <c r="E314" s="2"/>
      <c r="F314" s="2"/>
      <c r="G314" s="5"/>
      <c r="H314" s="5"/>
      <c r="I314" s="5"/>
      <c r="J314" s="5"/>
      <c r="K314" s="5"/>
      <c r="L314" s="5"/>
      <c r="M314" s="5"/>
      <c r="N314" s="5"/>
      <c r="O314" s="2"/>
      <c r="P314" s="2"/>
      <c r="Q314" s="5"/>
      <c r="R314" s="2"/>
      <c r="S314" s="2"/>
      <c r="T314" s="5"/>
      <c r="U314" s="119"/>
      <c r="V314" s="5"/>
      <c r="W314" s="2"/>
      <c r="X314" s="2"/>
      <c r="Y314" s="2"/>
    </row>
    <row r="315" spans="1:25" ht="15.75" customHeight="1">
      <c r="A315" s="2"/>
      <c r="B315" s="2"/>
      <c r="C315" s="5"/>
      <c r="D315" s="119"/>
      <c r="E315" s="2"/>
      <c r="F315" s="2"/>
      <c r="G315" s="5"/>
      <c r="H315" s="5"/>
      <c r="I315" s="5"/>
      <c r="J315" s="5"/>
      <c r="K315" s="5"/>
      <c r="L315" s="5"/>
      <c r="M315" s="5"/>
      <c r="N315" s="5"/>
      <c r="O315" s="2"/>
      <c r="P315" s="2"/>
      <c r="Q315" s="5"/>
      <c r="R315" s="2"/>
      <c r="S315" s="2"/>
      <c r="T315" s="5"/>
      <c r="U315" s="119"/>
      <c r="V315" s="5"/>
      <c r="W315" s="2"/>
      <c r="X315" s="2"/>
      <c r="Y315" s="2"/>
    </row>
    <row r="316" spans="1:25" ht="15.75" customHeight="1">
      <c r="A316" s="2"/>
      <c r="B316" s="2"/>
      <c r="C316" s="5"/>
      <c r="D316" s="119"/>
      <c r="E316" s="2"/>
      <c r="F316" s="2"/>
      <c r="G316" s="5"/>
      <c r="H316" s="5"/>
      <c r="I316" s="5"/>
      <c r="J316" s="5"/>
      <c r="K316" s="5"/>
      <c r="L316" s="5"/>
      <c r="M316" s="5"/>
      <c r="N316" s="5"/>
      <c r="O316" s="2"/>
      <c r="P316" s="2"/>
      <c r="Q316" s="5"/>
      <c r="R316" s="2"/>
      <c r="S316" s="2"/>
      <c r="T316" s="5"/>
      <c r="U316" s="119"/>
      <c r="V316" s="5"/>
      <c r="W316" s="2"/>
      <c r="X316" s="2"/>
      <c r="Y316" s="2"/>
    </row>
    <row r="317" spans="1:25" ht="15.75" customHeight="1">
      <c r="A317" s="2"/>
      <c r="B317" s="2"/>
      <c r="C317" s="5"/>
      <c r="D317" s="119"/>
      <c r="E317" s="2"/>
      <c r="F317" s="2"/>
      <c r="G317" s="5"/>
      <c r="H317" s="5"/>
      <c r="I317" s="5"/>
      <c r="J317" s="5"/>
      <c r="K317" s="5"/>
      <c r="L317" s="5"/>
      <c r="M317" s="5"/>
      <c r="N317" s="5"/>
      <c r="O317" s="2"/>
      <c r="P317" s="2"/>
      <c r="Q317" s="5"/>
      <c r="R317" s="2"/>
      <c r="S317" s="2"/>
      <c r="T317" s="5"/>
      <c r="U317" s="119"/>
      <c r="V317" s="5"/>
      <c r="W317" s="2"/>
      <c r="X317" s="2"/>
      <c r="Y317" s="2"/>
    </row>
    <row r="318" spans="1:25" ht="15.75" customHeight="1">
      <c r="A318" s="2"/>
      <c r="B318" s="2"/>
      <c r="C318" s="5"/>
      <c r="D318" s="119"/>
      <c r="E318" s="2"/>
      <c r="F318" s="2"/>
      <c r="G318" s="5"/>
      <c r="H318" s="5"/>
      <c r="I318" s="5"/>
      <c r="J318" s="5"/>
      <c r="K318" s="5"/>
      <c r="L318" s="5"/>
      <c r="M318" s="5"/>
      <c r="N318" s="5"/>
      <c r="O318" s="2"/>
      <c r="P318" s="2"/>
      <c r="Q318" s="5"/>
      <c r="R318" s="2"/>
      <c r="S318" s="2"/>
      <c r="T318" s="5"/>
      <c r="U318" s="119"/>
      <c r="V318" s="5"/>
      <c r="W318" s="2"/>
      <c r="X318" s="2"/>
      <c r="Y318" s="2"/>
    </row>
    <row r="319" spans="1:25" ht="15.75" customHeight="1">
      <c r="A319" s="2"/>
      <c r="B319" s="2"/>
      <c r="C319" s="5"/>
      <c r="D319" s="119"/>
      <c r="E319" s="2"/>
      <c r="F319" s="2"/>
      <c r="G319" s="5"/>
      <c r="H319" s="5"/>
      <c r="I319" s="5"/>
      <c r="J319" s="5"/>
      <c r="K319" s="5"/>
      <c r="L319" s="5"/>
      <c r="M319" s="5"/>
      <c r="N319" s="5"/>
      <c r="O319" s="2"/>
      <c r="P319" s="2"/>
      <c r="Q319" s="5"/>
      <c r="R319" s="2"/>
      <c r="S319" s="2"/>
      <c r="T319" s="5"/>
      <c r="U319" s="119"/>
      <c r="V319" s="5"/>
      <c r="W319" s="2"/>
      <c r="X319" s="2"/>
      <c r="Y319" s="2"/>
    </row>
    <row r="320" spans="1:25" ht="15.75" customHeight="1">
      <c r="A320" s="2"/>
      <c r="B320" s="2"/>
      <c r="C320" s="5"/>
      <c r="D320" s="119"/>
      <c r="E320" s="2"/>
      <c r="F320" s="2"/>
      <c r="G320" s="5"/>
      <c r="H320" s="5"/>
      <c r="I320" s="5"/>
      <c r="J320" s="5"/>
      <c r="K320" s="5"/>
      <c r="L320" s="5"/>
      <c r="M320" s="5"/>
      <c r="N320" s="5"/>
      <c r="O320" s="2"/>
      <c r="P320" s="2"/>
      <c r="Q320" s="5"/>
      <c r="R320" s="2"/>
      <c r="S320" s="2"/>
      <c r="T320" s="5"/>
      <c r="U320" s="119"/>
      <c r="V320" s="5"/>
      <c r="W320" s="2"/>
      <c r="X320" s="2"/>
      <c r="Y320" s="2"/>
    </row>
    <row r="321" spans="1:25" ht="15.75" customHeight="1">
      <c r="A321" s="2"/>
      <c r="B321" s="2"/>
      <c r="C321" s="5"/>
      <c r="D321" s="119"/>
      <c r="E321" s="2"/>
      <c r="F321" s="2"/>
      <c r="G321" s="5"/>
      <c r="H321" s="5"/>
      <c r="I321" s="5"/>
      <c r="J321" s="5"/>
      <c r="K321" s="5"/>
      <c r="L321" s="5"/>
      <c r="M321" s="5"/>
      <c r="N321" s="5"/>
      <c r="O321" s="2"/>
      <c r="P321" s="2"/>
      <c r="Q321" s="5"/>
      <c r="R321" s="2"/>
      <c r="S321" s="2"/>
      <c r="T321" s="5"/>
      <c r="U321" s="119"/>
      <c r="V321" s="5"/>
      <c r="W321" s="2"/>
      <c r="X321" s="2"/>
      <c r="Y321" s="2"/>
    </row>
    <row r="322" spans="1:25" ht="15.75" customHeight="1">
      <c r="A322" s="2"/>
      <c r="B322" s="2"/>
      <c r="C322" s="5"/>
      <c r="D322" s="119"/>
      <c r="E322" s="2"/>
      <c r="F322" s="2"/>
      <c r="G322" s="5"/>
      <c r="H322" s="5"/>
      <c r="I322" s="5"/>
      <c r="J322" s="5"/>
      <c r="K322" s="5"/>
      <c r="L322" s="5"/>
      <c r="M322" s="5"/>
      <c r="N322" s="5"/>
      <c r="O322" s="2"/>
      <c r="P322" s="2"/>
      <c r="Q322" s="5"/>
      <c r="R322" s="2"/>
      <c r="S322" s="2"/>
      <c r="T322" s="5"/>
      <c r="U322" s="119"/>
      <c r="V322" s="5"/>
      <c r="W322" s="2"/>
      <c r="X322" s="2"/>
      <c r="Y322" s="2"/>
    </row>
    <row r="323" spans="1:25" ht="15.75" customHeight="1">
      <c r="A323" s="2"/>
      <c r="B323" s="2"/>
      <c r="C323" s="5"/>
      <c r="D323" s="119"/>
      <c r="E323" s="2"/>
      <c r="F323" s="2"/>
      <c r="G323" s="5"/>
      <c r="H323" s="5"/>
      <c r="I323" s="5"/>
      <c r="J323" s="5"/>
      <c r="K323" s="5"/>
      <c r="L323" s="5"/>
      <c r="M323" s="5"/>
      <c r="N323" s="5"/>
      <c r="O323" s="2"/>
      <c r="P323" s="2"/>
      <c r="Q323" s="5"/>
      <c r="R323" s="2"/>
      <c r="S323" s="2"/>
      <c r="T323" s="5"/>
      <c r="U323" s="119"/>
      <c r="V323" s="5"/>
      <c r="W323" s="2"/>
      <c r="X323" s="2"/>
      <c r="Y323" s="2"/>
    </row>
    <row r="324" spans="1:25" ht="15.75" customHeight="1">
      <c r="A324" s="2"/>
      <c r="B324" s="2"/>
      <c r="C324" s="5"/>
      <c r="D324" s="119"/>
      <c r="E324" s="2"/>
      <c r="F324" s="2"/>
      <c r="G324" s="5"/>
      <c r="H324" s="5"/>
      <c r="I324" s="5"/>
      <c r="J324" s="5"/>
      <c r="K324" s="5"/>
      <c r="L324" s="5"/>
      <c r="M324" s="5"/>
      <c r="N324" s="5"/>
      <c r="O324" s="2"/>
      <c r="P324" s="2"/>
      <c r="Q324" s="5"/>
      <c r="R324" s="2"/>
      <c r="S324" s="2"/>
      <c r="T324" s="5"/>
      <c r="U324" s="119"/>
      <c r="V324" s="5"/>
      <c r="W324" s="2"/>
      <c r="X324" s="2"/>
      <c r="Y324" s="2"/>
    </row>
    <row r="325" spans="1:25" ht="15.75" customHeight="1">
      <c r="A325" s="2"/>
      <c r="B325" s="2"/>
      <c r="C325" s="5"/>
      <c r="D325" s="119"/>
      <c r="E325" s="2"/>
      <c r="F325" s="2"/>
      <c r="G325" s="5"/>
      <c r="H325" s="5"/>
      <c r="I325" s="5"/>
      <c r="J325" s="5"/>
      <c r="K325" s="5"/>
      <c r="L325" s="5"/>
      <c r="M325" s="5"/>
      <c r="N325" s="5"/>
      <c r="O325" s="2"/>
      <c r="P325" s="2"/>
      <c r="Q325" s="5"/>
      <c r="R325" s="2"/>
      <c r="S325" s="2"/>
      <c r="T325" s="5"/>
      <c r="U325" s="119"/>
      <c r="V325" s="5"/>
      <c r="W325" s="2"/>
      <c r="X325" s="2"/>
      <c r="Y325" s="2"/>
    </row>
    <row r="326" spans="1:25" ht="15.75" customHeight="1">
      <c r="A326" s="2"/>
      <c r="B326" s="2"/>
      <c r="C326" s="5"/>
      <c r="D326" s="119"/>
      <c r="E326" s="2"/>
      <c r="F326" s="2"/>
      <c r="G326" s="5"/>
      <c r="H326" s="5"/>
      <c r="I326" s="5"/>
      <c r="J326" s="5"/>
      <c r="K326" s="5"/>
      <c r="L326" s="5"/>
      <c r="M326" s="5"/>
      <c r="N326" s="5"/>
      <c r="O326" s="2"/>
      <c r="P326" s="2"/>
      <c r="Q326" s="5"/>
      <c r="R326" s="2"/>
      <c r="S326" s="2"/>
      <c r="T326" s="5"/>
      <c r="U326" s="119"/>
      <c r="V326" s="5"/>
      <c r="W326" s="2"/>
      <c r="X326" s="2"/>
      <c r="Y326" s="2"/>
    </row>
    <row r="327" spans="1:25" ht="15.75" customHeight="1">
      <c r="A327" s="2"/>
      <c r="B327" s="2"/>
      <c r="C327" s="5"/>
      <c r="D327" s="119"/>
      <c r="E327" s="2"/>
      <c r="F327" s="2"/>
      <c r="G327" s="5"/>
      <c r="H327" s="5"/>
      <c r="I327" s="5"/>
      <c r="J327" s="5"/>
      <c r="K327" s="5"/>
      <c r="L327" s="5"/>
      <c r="M327" s="5"/>
      <c r="N327" s="5"/>
      <c r="O327" s="2"/>
      <c r="P327" s="2"/>
      <c r="Q327" s="5"/>
      <c r="R327" s="2"/>
      <c r="S327" s="2"/>
      <c r="T327" s="5"/>
      <c r="U327" s="119"/>
      <c r="V327" s="5"/>
      <c r="W327" s="2"/>
      <c r="X327" s="2"/>
      <c r="Y327" s="2"/>
    </row>
    <row r="328" spans="1:25" ht="15.75" customHeight="1">
      <c r="A328" s="2"/>
      <c r="B328" s="2"/>
      <c r="C328" s="5"/>
      <c r="D328" s="119"/>
      <c r="E328" s="2"/>
      <c r="F328" s="2"/>
      <c r="G328" s="5"/>
      <c r="H328" s="5"/>
      <c r="I328" s="5"/>
      <c r="J328" s="5"/>
      <c r="K328" s="5"/>
      <c r="L328" s="5"/>
      <c r="M328" s="5"/>
      <c r="N328" s="5"/>
      <c r="O328" s="2"/>
      <c r="P328" s="2"/>
      <c r="Q328" s="5"/>
      <c r="R328" s="2"/>
      <c r="S328" s="2"/>
      <c r="T328" s="5"/>
      <c r="U328" s="119"/>
      <c r="V328" s="5"/>
      <c r="W328" s="2"/>
      <c r="X328" s="2"/>
      <c r="Y328" s="2"/>
    </row>
    <row r="329" spans="1:25" ht="15.75" customHeight="1">
      <c r="A329" s="2"/>
      <c r="B329" s="2"/>
      <c r="C329" s="5"/>
      <c r="D329" s="119"/>
      <c r="E329" s="2"/>
      <c r="F329" s="2"/>
      <c r="G329" s="5"/>
      <c r="H329" s="5"/>
      <c r="I329" s="5"/>
      <c r="J329" s="5"/>
      <c r="K329" s="5"/>
      <c r="L329" s="5"/>
      <c r="M329" s="5"/>
      <c r="N329" s="5"/>
      <c r="O329" s="2"/>
      <c r="P329" s="2"/>
      <c r="Q329" s="5"/>
      <c r="R329" s="2"/>
      <c r="S329" s="2"/>
      <c r="T329" s="5"/>
      <c r="U329" s="119"/>
      <c r="V329" s="5"/>
      <c r="W329" s="2"/>
      <c r="X329" s="2"/>
      <c r="Y329" s="2"/>
    </row>
    <row r="330" spans="1:25" ht="15.75" customHeight="1">
      <c r="A330" s="2"/>
      <c r="B330" s="2"/>
      <c r="C330" s="5"/>
      <c r="D330" s="119"/>
      <c r="E330" s="2"/>
      <c r="F330" s="2"/>
      <c r="G330" s="5"/>
      <c r="H330" s="5"/>
      <c r="I330" s="5"/>
      <c r="J330" s="5"/>
      <c r="K330" s="5"/>
      <c r="L330" s="5"/>
      <c r="M330" s="5"/>
      <c r="N330" s="5"/>
      <c r="O330" s="2"/>
      <c r="P330" s="2"/>
      <c r="Q330" s="5"/>
      <c r="R330" s="2"/>
      <c r="S330" s="2"/>
      <c r="T330" s="5"/>
      <c r="U330" s="119"/>
      <c r="V330" s="5"/>
      <c r="W330" s="2"/>
      <c r="X330" s="2"/>
      <c r="Y330" s="2"/>
    </row>
    <row r="331" spans="1:25" ht="15.75" customHeight="1">
      <c r="A331" s="2"/>
      <c r="B331" s="2"/>
      <c r="C331" s="5"/>
      <c r="D331" s="119"/>
      <c r="E331" s="2"/>
      <c r="F331" s="2"/>
      <c r="G331" s="5"/>
      <c r="H331" s="5"/>
      <c r="I331" s="5"/>
      <c r="J331" s="5"/>
      <c r="K331" s="5"/>
      <c r="L331" s="5"/>
      <c r="M331" s="5"/>
      <c r="N331" s="5"/>
      <c r="O331" s="2"/>
      <c r="P331" s="2"/>
      <c r="Q331" s="5"/>
      <c r="R331" s="2"/>
      <c r="S331" s="2"/>
      <c r="T331" s="5"/>
      <c r="U331" s="119"/>
      <c r="V331" s="5"/>
      <c r="W331" s="2"/>
      <c r="X331" s="2"/>
      <c r="Y331" s="2"/>
    </row>
    <row r="332" spans="1:25" ht="15.75" customHeight="1">
      <c r="A332" s="2"/>
      <c r="B332" s="2"/>
      <c r="C332" s="5"/>
      <c r="D332" s="119"/>
      <c r="E332" s="2"/>
      <c r="F332" s="2"/>
      <c r="G332" s="5"/>
      <c r="H332" s="5"/>
      <c r="I332" s="5"/>
      <c r="J332" s="5"/>
      <c r="K332" s="5"/>
      <c r="L332" s="5"/>
      <c r="M332" s="5"/>
      <c r="N332" s="5"/>
      <c r="O332" s="2"/>
      <c r="P332" s="2"/>
      <c r="Q332" s="5"/>
      <c r="R332" s="2"/>
      <c r="S332" s="2"/>
      <c r="T332" s="5"/>
      <c r="U332" s="119"/>
      <c r="V332" s="5"/>
      <c r="W332" s="2"/>
      <c r="X332" s="2"/>
      <c r="Y332" s="2"/>
    </row>
    <row r="333" spans="1:25" ht="15.75" customHeight="1">
      <c r="A333" s="2"/>
      <c r="B333" s="2"/>
      <c r="C333" s="5"/>
      <c r="D333" s="119"/>
      <c r="E333" s="2"/>
      <c r="F333" s="2"/>
      <c r="G333" s="5"/>
      <c r="H333" s="5"/>
      <c r="I333" s="5"/>
      <c r="J333" s="5"/>
      <c r="K333" s="5"/>
      <c r="L333" s="5"/>
      <c r="M333" s="5"/>
      <c r="N333" s="5"/>
      <c r="O333" s="2"/>
      <c r="P333" s="2"/>
      <c r="Q333" s="5"/>
      <c r="R333" s="2"/>
      <c r="S333" s="2"/>
      <c r="T333" s="5"/>
      <c r="U333" s="119"/>
      <c r="V333" s="5"/>
      <c r="W333" s="2"/>
      <c r="X333" s="2"/>
      <c r="Y333" s="2"/>
    </row>
    <row r="334" spans="1:25" ht="15.75" customHeight="1">
      <c r="A334" s="2"/>
      <c r="B334" s="2"/>
      <c r="C334" s="5"/>
      <c r="D334" s="119"/>
      <c r="E334" s="2"/>
      <c r="F334" s="2"/>
      <c r="G334" s="5"/>
      <c r="H334" s="5"/>
      <c r="I334" s="5"/>
      <c r="J334" s="5"/>
      <c r="K334" s="5"/>
      <c r="L334" s="5"/>
      <c r="M334" s="5"/>
      <c r="N334" s="5"/>
      <c r="O334" s="2"/>
      <c r="P334" s="2"/>
      <c r="Q334" s="5"/>
      <c r="R334" s="2"/>
      <c r="S334" s="2"/>
      <c r="T334" s="5"/>
      <c r="U334" s="119"/>
      <c r="V334" s="5"/>
      <c r="W334" s="2"/>
      <c r="X334" s="2"/>
      <c r="Y334" s="2"/>
    </row>
    <row r="335" spans="1:25" ht="15.75" customHeight="1">
      <c r="A335" s="2"/>
      <c r="B335" s="2"/>
      <c r="C335" s="5"/>
      <c r="D335" s="119"/>
      <c r="E335" s="2"/>
      <c r="F335" s="2"/>
      <c r="G335" s="5"/>
      <c r="H335" s="5"/>
      <c r="I335" s="5"/>
      <c r="J335" s="5"/>
      <c r="K335" s="5"/>
      <c r="L335" s="5"/>
      <c r="M335" s="5"/>
      <c r="N335" s="5"/>
      <c r="O335" s="2"/>
      <c r="P335" s="2"/>
      <c r="Q335" s="5"/>
      <c r="R335" s="2"/>
      <c r="S335" s="2"/>
      <c r="T335" s="5"/>
      <c r="U335" s="119"/>
      <c r="V335" s="5"/>
      <c r="W335" s="2"/>
      <c r="X335" s="2"/>
      <c r="Y335" s="2"/>
    </row>
    <row r="336" spans="1:25" ht="15.75" customHeight="1">
      <c r="A336" s="2"/>
      <c r="B336" s="2"/>
      <c r="C336" s="5"/>
      <c r="D336" s="119"/>
      <c r="E336" s="2"/>
      <c r="F336" s="2"/>
      <c r="G336" s="5"/>
      <c r="H336" s="5"/>
      <c r="I336" s="5"/>
      <c r="J336" s="5"/>
      <c r="K336" s="5"/>
      <c r="L336" s="5"/>
      <c r="M336" s="5"/>
      <c r="N336" s="5"/>
      <c r="O336" s="2"/>
      <c r="P336" s="2"/>
      <c r="Q336" s="5"/>
      <c r="R336" s="2"/>
      <c r="S336" s="2"/>
      <c r="T336" s="5"/>
      <c r="U336" s="119"/>
      <c r="V336" s="5"/>
      <c r="W336" s="2"/>
      <c r="X336" s="2"/>
      <c r="Y336" s="2"/>
    </row>
    <row r="337" spans="1:25" ht="15.75" customHeight="1">
      <c r="A337" s="2"/>
      <c r="B337" s="2"/>
      <c r="C337" s="5"/>
      <c r="D337" s="119"/>
      <c r="E337" s="2"/>
      <c r="F337" s="2"/>
      <c r="G337" s="5"/>
      <c r="H337" s="5"/>
      <c r="I337" s="5"/>
      <c r="J337" s="5"/>
      <c r="K337" s="5"/>
      <c r="L337" s="5"/>
      <c r="M337" s="5"/>
      <c r="N337" s="5"/>
      <c r="O337" s="2"/>
      <c r="P337" s="2"/>
      <c r="Q337" s="5"/>
      <c r="R337" s="2"/>
      <c r="S337" s="2"/>
      <c r="T337" s="5"/>
      <c r="U337" s="119"/>
      <c r="V337" s="5"/>
      <c r="W337" s="2"/>
      <c r="X337" s="2"/>
      <c r="Y337" s="2"/>
    </row>
    <row r="338" spans="1:25" ht="15.75" customHeight="1">
      <c r="A338" s="2"/>
      <c r="B338" s="2"/>
      <c r="C338" s="5"/>
      <c r="D338" s="119"/>
      <c r="E338" s="2"/>
      <c r="F338" s="2"/>
      <c r="G338" s="5"/>
      <c r="H338" s="5"/>
      <c r="I338" s="5"/>
      <c r="J338" s="5"/>
      <c r="K338" s="5"/>
      <c r="L338" s="5"/>
      <c r="M338" s="5"/>
      <c r="N338" s="5"/>
      <c r="O338" s="2"/>
      <c r="P338" s="2"/>
      <c r="Q338" s="5"/>
      <c r="R338" s="2"/>
      <c r="S338" s="2"/>
      <c r="T338" s="5"/>
      <c r="U338" s="119"/>
      <c r="V338" s="5"/>
      <c r="W338" s="2"/>
      <c r="X338" s="2"/>
      <c r="Y338" s="2"/>
    </row>
    <row r="339" spans="1:25" ht="15.75" customHeight="1">
      <c r="A339" s="2"/>
      <c r="B339" s="2"/>
      <c r="C339" s="5"/>
      <c r="D339" s="119"/>
      <c r="E339" s="2"/>
      <c r="F339" s="2"/>
      <c r="G339" s="5"/>
      <c r="H339" s="5"/>
      <c r="I339" s="5"/>
      <c r="J339" s="5"/>
      <c r="K339" s="5"/>
      <c r="L339" s="5"/>
      <c r="M339" s="5"/>
      <c r="N339" s="5"/>
      <c r="O339" s="2"/>
      <c r="P339" s="2"/>
      <c r="Q339" s="5"/>
      <c r="R339" s="2"/>
      <c r="S339" s="2"/>
      <c r="T339" s="5"/>
      <c r="U339" s="119"/>
      <c r="V339" s="5"/>
      <c r="W339" s="2"/>
      <c r="X339" s="2"/>
      <c r="Y339" s="2"/>
    </row>
    <row r="340" spans="1:25" ht="15.75" customHeight="1">
      <c r="A340" s="2"/>
      <c r="B340" s="2"/>
      <c r="C340" s="5"/>
      <c r="D340" s="119"/>
      <c r="E340" s="2"/>
      <c r="F340" s="2"/>
      <c r="G340" s="5"/>
      <c r="H340" s="5"/>
      <c r="I340" s="5"/>
      <c r="J340" s="5"/>
      <c r="K340" s="5"/>
      <c r="L340" s="5"/>
      <c r="M340" s="5"/>
      <c r="N340" s="5"/>
      <c r="O340" s="2"/>
      <c r="P340" s="2"/>
      <c r="Q340" s="5"/>
      <c r="R340" s="2"/>
      <c r="S340" s="2"/>
      <c r="T340" s="5"/>
      <c r="U340" s="119"/>
      <c r="V340" s="5"/>
      <c r="W340" s="2"/>
      <c r="X340" s="2"/>
      <c r="Y340" s="2"/>
    </row>
    <row r="341" spans="1:25" ht="15.75" customHeight="1">
      <c r="A341" s="2"/>
      <c r="B341" s="2"/>
      <c r="C341" s="5"/>
      <c r="D341" s="119"/>
      <c r="E341" s="2"/>
      <c r="F341" s="2"/>
      <c r="G341" s="5"/>
      <c r="H341" s="5"/>
      <c r="I341" s="5"/>
      <c r="J341" s="5"/>
      <c r="K341" s="5"/>
      <c r="L341" s="5"/>
      <c r="M341" s="5"/>
      <c r="N341" s="5"/>
      <c r="O341" s="2"/>
      <c r="P341" s="2"/>
      <c r="Q341" s="5"/>
      <c r="R341" s="2"/>
      <c r="S341" s="2"/>
      <c r="T341" s="5"/>
      <c r="U341" s="119"/>
      <c r="V341" s="5"/>
      <c r="W341" s="2"/>
      <c r="X341" s="2"/>
      <c r="Y341" s="2"/>
    </row>
    <row r="342" spans="1:25" ht="15.75" customHeight="1">
      <c r="A342" s="2"/>
      <c r="B342" s="2"/>
      <c r="C342" s="5"/>
      <c r="D342" s="119"/>
      <c r="E342" s="2"/>
      <c r="F342" s="2"/>
      <c r="G342" s="5"/>
      <c r="H342" s="5"/>
      <c r="I342" s="5"/>
      <c r="J342" s="5"/>
      <c r="K342" s="5"/>
      <c r="L342" s="5"/>
      <c r="M342" s="5"/>
      <c r="N342" s="5"/>
      <c r="O342" s="2"/>
      <c r="P342" s="2"/>
      <c r="Q342" s="5"/>
      <c r="R342" s="2"/>
      <c r="S342" s="2"/>
      <c r="T342" s="5"/>
      <c r="U342" s="119"/>
      <c r="V342" s="5"/>
      <c r="W342" s="2"/>
      <c r="X342" s="2"/>
      <c r="Y342" s="2"/>
    </row>
    <row r="343" spans="1:25" ht="15.75" customHeight="1">
      <c r="A343" s="2"/>
      <c r="B343" s="2"/>
      <c r="C343" s="5"/>
      <c r="D343" s="119"/>
      <c r="E343" s="2"/>
      <c r="F343" s="2"/>
      <c r="G343" s="5"/>
      <c r="H343" s="5"/>
      <c r="I343" s="5"/>
      <c r="J343" s="5"/>
      <c r="K343" s="5"/>
      <c r="L343" s="5"/>
      <c r="M343" s="5"/>
      <c r="N343" s="5"/>
      <c r="O343" s="2"/>
      <c r="P343" s="2"/>
      <c r="Q343" s="5"/>
      <c r="R343" s="2"/>
      <c r="S343" s="2"/>
      <c r="T343" s="5"/>
      <c r="U343" s="119"/>
      <c r="V343" s="5"/>
      <c r="W343" s="2"/>
      <c r="X343" s="2"/>
      <c r="Y343" s="2"/>
    </row>
    <row r="344" spans="1:25" ht="15.75" customHeight="1">
      <c r="A344" s="2"/>
      <c r="B344" s="2"/>
      <c r="C344" s="5"/>
      <c r="D344" s="119"/>
      <c r="E344" s="2"/>
      <c r="F344" s="2"/>
      <c r="G344" s="5"/>
      <c r="H344" s="5"/>
      <c r="I344" s="5"/>
      <c r="J344" s="5"/>
      <c r="K344" s="5"/>
      <c r="L344" s="5"/>
      <c r="M344" s="5"/>
      <c r="N344" s="5"/>
      <c r="O344" s="2"/>
      <c r="P344" s="2"/>
      <c r="Q344" s="5"/>
      <c r="R344" s="2"/>
      <c r="S344" s="2"/>
      <c r="T344" s="5"/>
      <c r="U344" s="119"/>
      <c r="V344" s="5"/>
      <c r="W344" s="2"/>
      <c r="X344" s="2"/>
      <c r="Y344" s="2"/>
    </row>
    <row r="345" spans="1:25" ht="15.75" customHeight="1">
      <c r="A345" s="2"/>
      <c r="B345" s="2"/>
      <c r="C345" s="5"/>
      <c r="D345" s="119"/>
      <c r="E345" s="2"/>
      <c r="F345" s="2"/>
      <c r="G345" s="5"/>
      <c r="H345" s="5"/>
      <c r="I345" s="5"/>
      <c r="J345" s="5"/>
      <c r="K345" s="5"/>
      <c r="L345" s="5"/>
      <c r="M345" s="5"/>
      <c r="N345" s="5"/>
      <c r="O345" s="2"/>
      <c r="P345" s="2"/>
      <c r="Q345" s="5"/>
      <c r="R345" s="2"/>
      <c r="S345" s="2"/>
      <c r="T345" s="5"/>
      <c r="U345" s="119"/>
      <c r="V345" s="5"/>
      <c r="W345" s="2"/>
      <c r="X345" s="2"/>
      <c r="Y345" s="2"/>
    </row>
    <row r="346" spans="1:25" ht="15.75" customHeight="1">
      <c r="A346" s="2"/>
      <c r="B346" s="2"/>
      <c r="C346" s="5"/>
      <c r="D346" s="119"/>
      <c r="E346" s="2"/>
      <c r="F346" s="2"/>
      <c r="G346" s="5"/>
      <c r="H346" s="5"/>
      <c r="I346" s="5"/>
      <c r="J346" s="5"/>
      <c r="K346" s="5"/>
      <c r="L346" s="5"/>
      <c r="M346" s="5"/>
      <c r="N346" s="5"/>
      <c r="O346" s="2"/>
      <c r="P346" s="2"/>
      <c r="Q346" s="5"/>
      <c r="R346" s="2"/>
      <c r="S346" s="2"/>
      <c r="T346" s="5"/>
      <c r="U346" s="119"/>
      <c r="V346" s="5"/>
      <c r="W346" s="2"/>
      <c r="X346" s="2"/>
      <c r="Y346" s="2"/>
    </row>
    <row r="347" spans="1:25" ht="15.75" customHeight="1">
      <c r="A347" s="2"/>
      <c r="B347" s="2"/>
      <c r="C347" s="5"/>
      <c r="D347" s="119"/>
      <c r="E347" s="2"/>
      <c r="F347" s="2"/>
      <c r="G347" s="5"/>
      <c r="H347" s="5"/>
      <c r="I347" s="5"/>
      <c r="J347" s="5"/>
      <c r="K347" s="5"/>
      <c r="L347" s="5"/>
      <c r="M347" s="5"/>
      <c r="N347" s="5"/>
      <c r="O347" s="2"/>
      <c r="P347" s="2"/>
      <c r="Q347" s="5"/>
      <c r="R347" s="2"/>
      <c r="S347" s="2"/>
      <c r="T347" s="5"/>
      <c r="U347" s="119"/>
      <c r="V347" s="5"/>
      <c r="W347" s="2"/>
      <c r="X347" s="2"/>
      <c r="Y347" s="2"/>
    </row>
    <row r="348" spans="1:25" ht="15.75" customHeight="1">
      <c r="A348" s="2"/>
      <c r="B348" s="2"/>
      <c r="C348" s="5"/>
      <c r="D348" s="119"/>
      <c r="E348" s="2"/>
      <c r="F348" s="2"/>
      <c r="G348" s="5"/>
      <c r="H348" s="5"/>
      <c r="I348" s="5"/>
      <c r="J348" s="5"/>
      <c r="K348" s="5"/>
      <c r="L348" s="5"/>
      <c r="M348" s="5"/>
      <c r="N348" s="5"/>
      <c r="O348" s="2"/>
      <c r="P348" s="2"/>
      <c r="Q348" s="5"/>
      <c r="R348" s="2"/>
      <c r="S348" s="2"/>
      <c r="T348" s="5"/>
      <c r="U348" s="119"/>
      <c r="V348" s="5"/>
      <c r="W348" s="2"/>
      <c r="X348" s="2"/>
      <c r="Y348" s="2"/>
    </row>
    <row r="349" spans="1:25" ht="15.75" customHeight="1">
      <c r="A349" s="2"/>
      <c r="B349" s="2"/>
      <c r="C349" s="5"/>
      <c r="D349" s="119"/>
      <c r="E349" s="2"/>
      <c r="F349" s="2"/>
      <c r="G349" s="5"/>
      <c r="H349" s="5"/>
      <c r="I349" s="5"/>
      <c r="J349" s="5"/>
      <c r="K349" s="5"/>
      <c r="L349" s="5"/>
      <c r="M349" s="5"/>
      <c r="N349" s="5"/>
      <c r="O349" s="2"/>
      <c r="P349" s="2"/>
      <c r="Q349" s="5"/>
      <c r="R349" s="2"/>
      <c r="S349" s="2"/>
      <c r="T349" s="5"/>
      <c r="U349" s="119"/>
      <c r="V349" s="5"/>
      <c r="W349" s="2"/>
      <c r="X349" s="2"/>
      <c r="Y349" s="2"/>
    </row>
    <row r="350" spans="1:25" ht="15.75" customHeight="1">
      <c r="A350" s="2"/>
      <c r="B350" s="2"/>
      <c r="C350" s="5"/>
      <c r="D350" s="119"/>
      <c r="E350" s="2"/>
      <c r="F350" s="2"/>
      <c r="G350" s="5"/>
      <c r="H350" s="5"/>
      <c r="I350" s="5"/>
      <c r="J350" s="5"/>
      <c r="K350" s="5"/>
      <c r="L350" s="5"/>
      <c r="M350" s="5"/>
      <c r="N350" s="5"/>
      <c r="O350" s="2"/>
      <c r="P350" s="2"/>
      <c r="Q350" s="5"/>
      <c r="R350" s="2"/>
      <c r="S350" s="2"/>
      <c r="T350" s="5"/>
      <c r="U350" s="119"/>
      <c r="V350" s="5"/>
      <c r="W350" s="2"/>
      <c r="X350" s="2"/>
      <c r="Y350" s="2"/>
    </row>
    <row r="351" spans="1:25" ht="15.75" customHeight="1">
      <c r="A351" s="2"/>
      <c r="B351" s="2"/>
      <c r="C351" s="5"/>
      <c r="D351" s="119"/>
      <c r="E351" s="2"/>
      <c r="F351" s="2"/>
      <c r="G351" s="5"/>
      <c r="H351" s="5"/>
      <c r="I351" s="5"/>
      <c r="J351" s="5"/>
      <c r="K351" s="5"/>
      <c r="L351" s="5"/>
      <c r="M351" s="5"/>
      <c r="N351" s="5"/>
      <c r="O351" s="2"/>
      <c r="P351" s="2"/>
      <c r="Q351" s="5"/>
      <c r="R351" s="2"/>
      <c r="S351" s="2"/>
      <c r="T351" s="5"/>
      <c r="U351" s="119"/>
      <c r="V351" s="5"/>
      <c r="W351" s="2"/>
      <c r="X351" s="2"/>
      <c r="Y351" s="2"/>
    </row>
    <row r="352" spans="1:25" ht="15.75" customHeight="1">
      <c r="A352" s="2"/>
      <c r="B352" s="2"/>
      <c r="C352" s="5"/>
      <c r="D352" s="119"/>
      <c r="E352" s="2"/>
      <c r="F352" s="2"/>
      <c r="G352" s="5"/>
      <c r="H352" s="5"/>
      <c r="I352" s="5"/>
      <c r="J352" s="5"/>
      <c r="K352" s="5"/>
      <c r="L352" s="5"/>
      <c r="M352" s="5"/>
      <c r="N352" s="5"/>
      <c r="O352" s="2"/>
      <c r="P352" s="2"/>
      <c r="Q352" s="5"/>
      <c r="R352" s="2"/>
      <c r="S352" s="2"/>
      <c r="T352" s="5"/>
      <c r="U352" s="119"/>
      <c r="V352" s="5"/>
      <c r="W352" s="2"/>
      <c r="X352" s="2"/>
      <c r="Y352" s="2"/>
    </row>
    <row r="353" spans="1:25" ht="15.75" customHeight="1">
      <c r="A353" s="2"/>
      <c r="B353" s="2"/>
      <c r="C353" s="5"/>
      <c r="D353" s="119"/>
      <c r="E353" s="2"/>
      <c r="F353" s="2"/>
      <c r="G353" s="5"/>
      <c r="H353" s="5"/>
      <c r="I353" s="5"/>
      <c r="J353" s="5"/>
      <c r="K353" s="5"/>
      <c r="L353" s="5"/>
      <c r="M353" s="5"/>
      <c r="N353" s="5"/>
      <c r="O353" s="2"/>
      <c r="P353" s="2"/>
      <c r="Q353" s="5"/>
      <c r="R353" s="2"/>
      <c r="S353" s="2"/>
      <c r="T353" s="5"/>
      <c r="U353" s="119"/>
      <c r="V353" s="5"/>
      <c r="W353" s="2"/>
      <c r="X353" s="2"/>
      <c r="Y353" s="2"/>
    </row>
    <row r="354" spans="1:25" ht="15.75" customHeight="1">
      <c r="A354" s="2"/>
      <c r="B354" s="2"/>
      <c r="C354" s="5"/>
      <c r="D354" s="119"/>
      <c r="E354" s="2"/>
      <c r="F354" s="2"/>
      <c r="G354" s="5"/>
      <c r="H354" s="5"/>
      <c r="I354" s="5"/>
      <c r="J354" s="5"/>
      <c r="K354" s="5"/>
      <c r="L354" s="5"/>
      <c r="M354" s="5"/>
      <c r="N354" s="5"/>
      <c r="O354" s="2"/>
      <c r="P354" s="2"/>
      <c r="Q354" s="5"/>
      <c r="R354" s="2"/>
      <c r="S354" s="2"/>
      <c r="T354" s="5"/>
      <c r="U354" s="119"/>
      <c r="V354" s="5"/>
      <c r="W354" s="2"/>
      <c r="X354" s="2"/>
      <c r="Y354" s="2"/>
    </row>
    <row r="355" spans="1:25" ht="15.75" customHeight="1">
      <c r="A355" s="2"/>
      <c r="B355" s="2"/>
      <c r="C355" s="5"/>
      <c r="D355" s="119"/>
      <c r="E355" s="2"/>
      <c r="F355" s="2"/>
      <c r="G355" s="5"/>
      <c r="H355" s="5"/>
      <c r="I355" s="5"/>
      <c r="J355" s="5"/>
      <c r="K355" s="5"/>
      <c r="L355" s="5"/>
      <c r="M355" s="5"/>
      <c r="N355" s="5"/>
      <c r="O355" s="2"/>
      <c r="P355" s="2"/>
      <c r="Q355" s="5"/>
      <c r="R355" s="2"/>
      <c r="S355" s="2"/>
      <c r="T355" s="5"/>
      <c r="U355" s="119"/>
      <c r="V355" s="5"/>
      <c r="W355" s="2"/>
      <c r="X355" s="2"/>
      <c r="Y355" s="2"/>
    </row>
    <row r="356" spans="1:25" ht="15.75" customHeight="1">
      <c r="A356" s="2"/>
      <c r="B356" s="2"/>
      <c r="C356" s="5"/>
      <c r="D356" s="119"/>
      <c r="E356" s="2"/>
      <c r="F356" s="2"/>
      <c r="G356" s="5"/>
      <c r="H356" s="5"/>
      <c r="I356" s="5"/>
      <c r="J356" s="5"/>
      <c r="K356" s="5"/>
      <c r="L356" s="5"/>
      <c r="M356" s="5"/>
      <c r="N356" s="5"/>
      <c r="O356" s="2"/>
      <c r="P356" s="2"/>
      <c r="Q356" s="5"/>
      <c r="R356" s="2"/>
      <c r="S356" s="2"/>
      <c r="T356" s="5"/>
      <c r="U356" s="119"/>
      <c r="V356" s="5"/>
      <c r="W356" s="2"/>
      <c r="X356" s="2"/>
      <c r="Y356" s="2"/>
    </row>
    <row r="357" spans="1:25" ht="15.75" customHeight="1">
      <c r="A357" s="2"/>
      <c r="B357" s="2"/>
      <c r="C357" s="5"/>
      <c r="D357" s="119"/>
      <c r="E357" s="2"/>
      <c r="F357" s="2"/>
      <c r="G357" s="5"/>
      <c r="H357" s="5"/>
      <c r="I357" s="5"/>
      <c r="J357" s="5"/>
      <c r="K357" s="5"/>
      <c r="L357" s="5"/>
      <c r="M357" s="5"/>
      <c r="N357" s="5"/>
      <c r="O357" s="2"/>
      <c r="P357" s="2"/>
      <c r="Q357" s="5"/>
      <c r="R357" s="2"/>
      <c r="S357" s="2"/>
      <c r="T357" s="5"/>
      <c r="U357" s="119"/>
      <c r="V357" s="5"/>
      <c r="W357" s="2"/>
      <c r="X357" s="2"/>
      <c r="Y357" s="2"/>
    </row>
    <row r="358" spans="1:25" ht="15.75" customHeight="1">
      <c r="A358" s="2"/>
      <c r="B358" s="2"/>
      <c r="C358" s="5"/>
      <c r="D358" s="119"/>
      <c r="E358" s="2"/>
      <c r="F358" s="2"/>
      <c r="G358" s="5"/>
      <c r="H358" s="5"/>
      <c r="I358" s="5"/>
      <c r="J358" s="5"/>
      <c r="K358" s="5"/>
      <c r="L358" s="5"/>
      <c r="M358" s="5"/>
      <c r="N358" s="5"/>
      <c r="O358" s="2"/>
      <c r="P358" s="2"/>
      <c r="Q358" s="5"/>
      <c r="R358" s="2"/>
      <c r="S358" s="2"/>
      <c r="T358" s="5"/>
      <c r="U358" s="119"/>
      <c r="V358" s="5"/>
      <c r="W358" s="2"/>
      <c r="X358" s="2"/>
      <c r="Y358" s="2"/>
    </row>
    <row r="359" spans="1:25" ht="15.75" customHeight="1">
      <c r="A359" s="2"/>
      <c r="B359" s="2"/>
      <c r="C359" s="5"/>
      <c r="D359" s="119"/>
      <c r="E359" s="2"/>
      <c r="F359" s="2"/>
      <c r="G359" s="5"/>
      <c r="H359" s="5"/>
      <c r="I359" s="5"/>
      <c r="J359" s="5"/>
      <c r="K359" s="5"/>
      <c r="L359" s="5"/>
      <c r="M359" s="5"/>
      <c r="N359" s="5"/>
      <c r="O359" s="2"/>
      <c r="P359" s="2"/>
      <c r="Q359" s="5"/>
      <c r="R359" s="2"/>
      <c r="S359" s="2"/>
      <c r="T359" s="5"/>
      <c r="U359" s="119"/>
      <c r="V359" s="5"/>
      <c r="W359" s="2"/>
      <c r="X359" s="2"/>
      <c r="Y359" s="2"/>
    </row>
    <row r="360" spans="1:25" ht="15.75" customHeight="1">
      <c r="A360" s="2"/>
      <c r="B360" s="2"/>
      <c r="C360" s="5"/>
      <c r="D360" s="119"/>
      <c r="E360" s="2"/>
      <c r="F360" s="2"/>
      <c r="G360" s="5"/>
      <c r="H360" s="5"/>
      <c r="I360" s="5"/>
      <c r="J360" s="5"/>
      <c r="K360" s="5"/>
      <c r="L360" s="5"/>
      <c r="M360" s="5"/>
      <c r="N360" s="5"/>
      <c r="O360" s="2"/>
      <c r="P360" s="2"/>
      <c r="Q360" s="5"/>
      <c r="R360" s="2"/>
      <c r="S360" s="2"/>
      <c r="T360" s="5"/>
      <c r="U360" s="119"/>
      <c r="V360" s="5"/>
      <c r="W360" s="2"/>
      <c r="X360" s="2"/>
      <c r="Y360" s="2"/>
    </row>
    <row r="361" spans="1:25" ht="15.75" customHeight="1">
      <c r="A361" s="2"/>
      <c r="B361" s="2"/>
      <c r="C361" s="5"/>
      <c r="D361" s="119"/>
      <c r="E361" s="2"/>
      <c r="F361" s="2"/>
      <c r="G361" s="5"/>
      <c r="H361" s="5"/>
      <c r="I361" s="5"/>
      <c r="J361" s="5"/>
      <c r="K361" s="5"/>
      <c r="L361" s="5"/>
      <c r="M361" s="5"/>
      <c r="N361" s="5"/>
      <c r="O361" s="2"/>
      <c r="P361" s="2"/>
      <c r="Q361" s="5"/>
      <c r="R361" s="2"/>
      <c r="S361" s="2"/>
      <c r="T361" s="5"/>
      <c r="U361" s="119"/>
      <c r="V361" s="5"/>
      <c r="W361" s="2"/>
      <c r="X361" s="2"/>
      <c r="Y361" s="2"/>
    </row>
    <row r="362" spans="1:25" ht="15.75" customHeight="1">
      <c r="A362" s="2"/>
      <c r="B362" s="2"/>
      <c r="C362" s="5"/>
      <c r="D362" s="119"/>
      <c r="E362" s="2"/>
      <c r="F362" s="2"/>
      <c r="G362" s="5"/>
      <c r="H362" s="5"/>
      <c r="I362" s="5"/>
      <c r="J362" s="5"/>
      <c r="K362" s="5"/>
      <c r="L362" s="5"/>
      <c r="M362" s="5"/>
      <c r="N362" s="5"/>
      <c r="O362" s="2"/>
      <c r="P362" s="2"/>
      <c r="Q362" s="5"/>
      <c r="R362" s="2"/>
      <c r="S362" s="2"/>
      <c r="T362" s="5"/>
      <c r="U362" s="119"/>
      <c r="V362" s="5"/>
      <c r="W362" s="2"/>
      <c r="X362" s="2"/>
      <c r="Y362" s="2"/>
    </row>
    <row r="363" spans="1:25" ht="15.75" customHeight="1">
      <c r="A363" s="2"/>
      <c r="B363" s="2"/>
      <c r="C363" s="5"/>
      <c r="D363" s="119"/>
      <c r="E363" s="2"/>
      <c r="F363" s="2"/>
      <c r="G363" s="5"/>
      <c r="H363" s="5"/>
      <c r="I363" s="5"/>
      <c r="J363" s="5"/>
      <c r="K363" s="5"/>
      <c r="L363" s="5"/>
      <c r="M363" s="5"/>
      <c r="N363" s="5"/>
      <c r="O363" s="2"/>
      <c r="P363" s="2"/>
      <c r="Q363" s="5"/>
      <c r="R363" s="2"/>
      <c r="S363" s="2"/>
      <c r="T363" s="5"/>
      <c r="U363" s="119"/>
      <c r="V363" s="5"/>
      <c r="W363" s="2"/>
      <c r="X363" s="2"/>
      <c r="Y363" s="2"/>
    </row>
    <row r="364" spans="1:25" ht="15.75" customHeight="1">
      <c r="A364" s="2"/>
      <c r="B364" s="2"/>
      <c r="C364" s="5"/>
      <c r="D364" s="119"/>
      <c r="E364" s="2"/>
      <c r="F364" s="2"/>
      <c r="G364" s="5"/>
      <c r="H364" s="5"/>
      <c r="I364" s="5"/>
      <c r="J364" s="5"/>
      <c r="K364" s="5"/>
      <c r="L364" s="5"/>
      <c r="M364" s="5"/>
      <c r="N364" s="5"/>
      <c r="O364" s="2"/>
      <c r="P364" s="2"/>
      <c r="Q364" s="5"/>
      <c r="R364" s="2"/>
      <c r="S364" s="2"/>
      <c r="T364" s="5"/>
      <c r="U364" s="119"/>
      <c r="V364" s="5"/>
      <c r="W364" s="2"/>
      <c r="X364" s="2"/>
      <c r="Y364" s="2"/>
    </row>
    <row r="365" spans="1:25" ht="15.75" customHeight="1">
      <c r="A365" s="2"/>
      <c r="B365" s="2"/>
      <c r="C365" s="5"/>
      <c r="D365" s="119"/>
      <c r="E365" s="2"/>
      <c r="F365" s="2"/>
      <c r="G365" s="5"/>
      <c r="H365" s="5"/>
      <c r="I365" s="5"/>
      <c r="J365" s="5"/>
      <c r="K365" s="5"/>
      <c r="L365" s="5"/>
      <c r="M365" s="5"/>
      <c r="N365" s="5"/>
      <c r="O365" s="2"/>
      <c r="P365" s="2"/>
      <c r="Q365" s="5"/>
      <c r="R365" s="2"/>
      <c r="S365" s="2"/>
      <c r="T365" s="5"/>
      <c r="U365" s="119"/>
      <c r="V365" s="5"/>
      <c r="W365" s="2"/>
      <c r="X365" s="2"/>
      <c r="Y365" s="2"/>
    </row>
    <row r="366" spans="1:25" ht="15.75" customHeight="1">
      <c r="A366" s="2"/>
      <c r="B366" s="2"/>
      <c r="C366" s="5"/>
      <c r="D366" s="119"/>
      <c r="E366" s="2"/>
      <c r="F366" s="2"/>
      <c r="G366" s="5"/>
      <c r="H366" s="5"/>
      <c r="I366" s="5"/>
      <c r="J366" s="5"/>
      <c r="K366" s="5"/>
      <c r="L366" s="5"/>
      <c r="M366" s="5"/>
      <c r="N366" s="5"/>
      <c r="O366" s="2"/>
      <c r="P366" s="2"/>
      <c r="Q366" s="5"/>
      <c r="R366" s="2"/>
      <c r="S366" s="2"/>
      <c r="T366" s="5"/>
      <c r="U366" s="119"/>
      <c r="V366" s="5"/>
      <c r="W366" s="2"/>
      <c r="X366" s="2"/>
      <c r="Y366" s="2"/>
    </row>
    <row r="367" spans="1:25" ht="15.75" customHeight="1">
      <c r="A367" s="2"/>
      <c r="B367" s="2"/>
      <c r="C367" s="5"/>
      <c r="D367" s="119"/>
      <c r="E367" s="2"/>
      <c r="F367" s="2"/>
      <c r="G367" s="5"/>
      <c r="H367" s="5"/>
      <c r="I367" s="5"/>
      <c r="J367" s="5"/>
      <c r="K367" s="5"/>
      <c r="L367" s="5"/>
      <c r="M367" s="5"/>
      <c r="N367" s="5"/>
      <c r="O367" s="2"/>
      <c r="P367" s="2"/>
      <c r="Q367" s="5"/>
      <c r="R367" s="2"/>
      <c r="S367" s="2"/>
      <c r="T367" s="5"/>
      <c r="U367" s="119"/>
      <c r="V367" s="5"/>
      <c r="W367" s="2"/>
      <c r="X367" s="2"/>
      <c r="Y367" s="2"/>
    </row>
    <row r="368" spans="1:25" ht="15.75" customHeight="1">
      <c r="A368" s="2"/>
      <c r="B368" s="2"/>
      <c r="C368" s="5"/>
      <c r="D368" s="119"/>
      <c r="E368" s="2"/>
      <c r="F368" s="2"/>
      <c r="G368" s="5"/>
      <c r="H368" s="5"/>
      <c r="I368" s="5"/>
      <c r="J368" s="5"/>
      <c r="K368" s="5"/>
      <c r="L368" s="5"/>
      <c r="M368" s="5"/>
      <c r="N368" s="5"/>
      <c r="O368" s="2"/>
      <c r="P368" s="2"/>
      <c r="Q368" s="5"/>
      <c r="R368" s="2"/>
      <c r="S368" s="2"/>
      <c r="T368" s="5"/>
      <c r="U368" s="119"/>
      <c r="V368" s="5"/>
      <c r="W368" s="2"/>
      <c r="X368" s="2"/>
      <c r="Y368" s="2"/>
    </row>
    <row r="369" spans="1:25" ht="15.75" customHeight="1">
      <c r="A369" s="2"/>
      <c r="B369" s="2"/>
      <c r="C369" s="5"/>
      <c r="D369" s="119"/>
      <c r="E369" s="2"/>
      <c r="F369" s="2"/>
      <c r="G369" s="5"/>
      <c r="H369" s="5"/>
      <c r="I369" s="5"/>
      <c r="J369" s="5"/>
      <c r="K369" s="5"/>
      <c r="L369" s="5"/>
      <c r="M369" s="5"/>
      <c r="N369" s="5"/>
      <c r="O369" s="2"/>
      <c r="P369" s="2"/>
      <c r="Q369" s="5"/>
      <c r="R369" s="2"/>
      <c r="S369" s="2"/>
      <c r="T369" s="5"/>
      <c r="U369" s="119"/>
      <c r="V369" s="5"/>
      <c r="W369" s="2"/>
      <c r="X369" s="2"/>
      <c r="Y369" s="2"/>
    </row>
    <row r="370" spans="1:25" ht="15.75" customHeight="1">
      <c r="A370" s="2"/>
      <c r="B370" s="2"/>
      <c r="C370" s="5"/>
      <c r="D370" s="119"/>
      <c r="E370" s="2"/>
      <c r="F370" s="2"/>
      <c r="G370" s="5"/>
      <c r="H370" s="5"/>
      <c r="I370" s="5"/>
      <c r="J370" s="5"/>
      <c r="K370" s="5"/>
      <c r="L370" s="5"/>
      <c r="M370" s="5"/>
      <c r="N370" s="5"/>
      <c r="O370" s="2"/>
      <c r="P370" s="2"/>
      <c r="Q370" s="5"/>
      <c r="R370" s="2"/>
      <c r="S370" s="2"/>
      <c r="T370" s="5"/>
      <c r="U370" s="119"/>
      <c r="V370" s="5"/>
      <c r="W370" s="2"/>
      <c r="X370" s="2"/>
      <c r="Y370" s="2"/>
    </row>
    <row r="371" spans="1:25" ht="15.75" customHeight="1">
      <c r="A371" s="2"/>
      <c r="B371" s="2"/>
      <c r="C371" s="5"/>
      <c r="D371" s="119"/>
      <c r="E371" s="2"/>
      <c r="F371" s="2"/>
      <c r="G371" s="5"/>
      <c r="H371" s="5"/>
      <c r="I371" s="5"/>
      <c r="J371" s="5"/>
      <c r="K371" s="5"/>
      <c r="L371" s="5"/>
      <c r="M371" s="5"/>
      <c r="N371" s="5"/>
      <c r="O371" s="2"/>
      <c r="P371" s="2"/>
      <c r="Q371" s="5"/>
      <c r="R371" s="2"/>
      <c r="S371" s="2"/>
      <c r="T371" s="5"/>
      <c r="U371" s="119"/>
      <c r="V371" s="5"/>
      <c r="W371" s="2"/>
      <c r="X371" s="2"/>
      <c r="Y371" s="2"/>
    </row>
    <row r="372" spans="1:25" ht="15.75" customHeight="1">
      <c r="A372" s="2"/>
      <c r="B372" s="2"/>
      <c r="C372" s="5"/>
      <c r="D372" s="119"/>
      <c r="E372" s="2"/>
      <c r="F372" s="2"/>
      <c r="G372" s="5"/>
      <c r="H372" s="5"/>
      <c r="I372" s="5"/>
      <c r="J372" s="5"/>
      <c r="K372" s="5"/>
      <c r="L372" s="5"/>
      <c r="M372" s="5"/>
      <c r="N372" s="5"/>
      <c r="O372" s="2"/>
      <c r="P372" s="2"/>
      <c r="Q372" s="5"/>
      <c r="R372" s="2"/>
      <c r="S372" s="2"/>
      <c r="T372" s="5"/>
      <c r="U372" s="119"/>
      <c r="V372" s="5"/>
      <c r="W372" s="2"/>
      <c r="X372" s="2"/>
      <c r="Y372" s="2"/>
    </row>
    <row r="373" spans="1:25" ht="15.75" customHeight="1">
      <c r="A373" s="2"/>
      <c r="B373" s="2"/>
      <c r="C373" s="5"/>
      <c r="D373" s="119"/>
      <c r="E373" s="2"/>
      <c r="F373" s="2"/>
      <c r="G373" s="5"/>
      <c r="H373" s="5"/>
      <c r="I373" s="5"/>
      <c r="J373" s="5"/>
      <c r="K373" s="5"/>
      <c r="L373" s="5"/>
      <c r="M373" s="5"/>
      <c r="N373" s="5"/>
      <c r="O373" s="2"/>
      <c r="P373" s="2"/>
      <c r="Q373" s="5"/>
      <c r="R373" s="2"/>
      <c r="S373" s="2"/>
      <c r="T373" s="5"/>
      <c r="U373" s="119"/>
      <c r="V373" s="5"/>
      <c r="W373" s="2"/>
      <c r="X373" s="2"/>
      <c r="Y373" s="2"/>
    </row>
    <row r="374" spans="1:25" ht="15.75" customHeight="1">
      <c r="A374" s="2"/>
      <c r="B374" s="2"/>
      <c r="C374" s="5"/>
      <c r="D374" s="119"/>
      <c r="E374" s="2"/>
      <c r="F374" s="2"/>
      <c r="G374" s="5"/>
      <c r="H374" s="5"/>
      <c r="I374" s="5"/>
      <c r="J374" s="5"/>
      <c r="K374" s="5"/>
      <c r="L374" s="5"/>
      <c r="M374" s="5"/>
      <c r="N374" s="5"/>
      <c r="O374" s="2"/>
      <c r="P374" s="2"/>
      <c r="Q374" s="5"/>
      <c r="R374" s="2"/>
      <c r="S374" s="2"/>
      <c r="T374" s="5"/>
      <c r="U374" s="119"/>
      <c r="V374" s="5"/>
      <c r="W374" s="2"/>
      <c r="X374" s="2"/>
      <c r="Y374" s="2"/>
    </row>
    <row r="375" spans="1:25" ht="15.75" customHeight="1">
      <c r="A375" s="2"/>
      <c r="B375" s="2"/>
      <c r="C375" s="5"/>
      <c r="D375" s="119"/>
      <c r="E375" s="2"/>
      <c r="F375" s="2"/>
      <c r="G375" s="5"/>
      <c r="H375" s="5"/>
      <c r="I375" s="5"/>
      <c r="J375" s="5"/>
      <c r="K375" s="5"/>
      <c r="L375" s="5"/>
      <c r="M375" s="5"/>
      <c r="N375" s="5"/>
      <c r="O375" s="2"/>
      <c r="P375" s="2"/>
      <c r="Q375" s="5"/>
      <c r="R375" s="2"/>
      <c r="S375" s="2"/>
      <c r="T375" s="5"/>
      <c r="U375" s="119"/>
      <c r="V375" s="5"/>
      <c r="W375" s="2"/>
      <c r="X375" s="2"/>
      <c r="Y375" s="2"/>
    </row>
    <row r="376" spans="1:25" ht="15.75" customHeight="1">
      <c r="A376" s="2"/>
      <c r="B376" s="2"/>
      <c r="C376" s="5"/>
      <c r="D376" s="119"/>
      <c r="E376" s="2"/>
      <c r="F376" s="2"/>
      <c r="G376" s="5"/>
      <c r="H376" s="5"/>
      <c r="I376" s="5"/>
      <c r="J376" s="5"/>
      <c r="K376" s="5"/>
      <c r="L376" s="5"/>
      <c r="M376" s="5"/>
      <c r="N376" s="5"/>
      <c r="O376" s="2"/>
      <c r="P376" s="2"/>
      <c r="Q376" s="5"/>
      <c r="R376" s="2"/>
      <c r="S376" s="2"/>
      <c r="T376" s="5"/>
      <c r="U376" s="119"/>
      <c r="V376" s="5"/>
      <c r="W376" s="2"/>
      <c r="X376" s="2"/>
      <c r="Y376" s="2"/>
    </row>
    <row r="377" spans="1:25" ht="15.75" customHeight="1">
      <c r="A377" s="2"/>
      <c r="B377" s="2"/>
      <c r="C377" s="5"/>
      <c r="D377" s="119"/>
      <c r="E377" s="2"/>
      <c r="F377" s="2"/>
      <c r="G377" s="5"/>
      <c r="H377" s="5"/>
      <c r="I377" s="5"/>
      <c r="J377" s="5"/>
      <c r="K377" s="5"/>
      <c r="L377" s="5"/>
      <c r="M377" s="5"/>
      <c r="N377" s="5"/>
      <c r="O377" s="2"/>
      <c r="P377" s="2"/>
      <c r="Q377" s="5"/>
      <c r="R377" s="2"/>
      <c r="S377" s="2"/>
      <c r="T377" s="5"/>
      <c r="U377" s="119"/>
      <c r="V377" s="5"/>
      <c r="W377" s="2"/>
      <c r="X377" s="2"/>
      <c r="Y377" s="2"/>
    </row>
    <row r="378" spans="1:25" ht="15.75" customHeight="1">
      <c r="A378" s="2"/>
      <c r="B378" s="2"/>
      <c r="C378" s="5"/>
      <c r="D378" s="119"/>
      <c r="E378" s="2"/>
      <c r="F378" s="2"/>
      <c r="G378" s="5"/>
      <c r="H378" s="5"/>
      <c r="I378" s="5"/>
      <c r="J378" s="5"/>
      <c r="K378" s="5"/>
      <c r="L378" s="5"/>
      <c r="M378" s="5"/>
      <c r="N378" s="5"/>
      <c r="O378" s="2"/>
      <c r="P378" s="2"/>
      <c r="Q378" s="5"/>
      <c r="R378" s="2"/>
      <c r="S378" s="2"/>
      <c r="T378" s="5"/>
      <c r="U378" s="119"/>
      <c r="V378" s="5"/>
      <c r="W378" s="2"/>
      <c r="X378" s="2"/>
      <c r="Y378" s="2"/>
    </row>
    <row r="379" spans="1:25" ht="15.75" customHeight="1">
      <c r="A379" s="2"/>
      <c r="B379" s="2"/>
      <c r="C379" s="5"/>
      <c r="D379" s="119"/>
      <c r="E379" s="2"/>
      <c r="F379" s="2"/>
      <c r="G379" s="5"/>
      <c r="H379" s="5"/>
      <c r="I379" s="5"/>
      <c r="J379" s="5"/>
      <c r="K379" s="5"/>
      <c r="L379" s="5"/>
      <c r="M379" s="5"/>
      <c r="N379" s="5"/>
      <c r="O379" s="2"/>
      <c r="P379" s="2"/>
      <c r="Q379" s="5"/>
      <c r="R379" s="2"/>
      <c r="S379" s="2"/>
      <c r="T379" s="5"/>
      <c r="U379" s="119"/>
      <c r="V379" s="5"/>
      <c r="W379" s="2"/>
      <c r="X379" s="2"/>
      <c r="Y379" s="2"/>
    </row>
    <row r="380" spans="1:25" ht="15.75" customHeight="1">
      <c r="A380" s="2"/>
      <c r="B380" s="2"/>
      <c r="C380" s="5"/>
      <c r="D380" s="119"/>
      <c r="E380" s="2"/>
      <c r="F380" s="2"/>
      <c r="G380" s="5"/>
      <c r="H380" s="5"/>
      <c r="I380" s="5"/>
      <c r="J380" s="5"/>
      <c r="K380" s="5"/>
      <c r="L380" s="5"/>
      <c r="M380" s="5"/>
      <c r="N380" s="5"/>
      <c r="O380" s="2"/>
      <c r="P380" s="2"/>
      <c r="Q380" s="5"/>
      <c r="R380" s="2"/>
      <c r="S380" s="2"/>
      <c r="T380" s="5"/>
      <c r="U380" s="119"/>
      <c r="V380" s="5"/>
      <c r="W380" s="2"/>
      <c r="X380" s="2"/>
      <c r="Y380" s="2"/>
    </row>
    <row r="381" spans="1:25" ht="15.75" customHeight="1">
      <c r="A381" s="2"/>
      <c r="B381" s="2"/>
      <c r="C381" s="5"/>
      <c r="D381" s="119"/>
      <c r="E381" s="2"/>
      <c r="F381" s="2"/>
      <c r="G381" s="5"/>
      <c r="H381" s="5"/>
      <c r="I381" s="5"/>
      <c r="J381" s="5"/>
      <c r="K381" s="5"/>
      <c r="L381" s="5"/>
      <c r="M381" s="5"/>
      <c r="N381" s="5"/>
      <c r="O381" s="2"/>
      <c r="P381" s="2"/>
      <c r="Q381" s="5"/>
      <c r="R381" s="2"/>
      <c r="S381" s="2"/>
      <c r="T381" s="5"/>
      <c r="U381" s="119"/>
      <c r="V381" s="5"/>
      <c r="W381" s="2"/>
      <c r="X381" s="2"/>
      <c r="Y381" s="2"/>
    </row>
    <row r="382" spans="1:25" ht="15.75" customHeight="1">
      <c r="A382" s="2"/>
      <c r="B382" s="2"/>
      <c r="C382" s="5"/>
      <c r="D382" s="119"/>
      <c r="E382" s="2"/>
      <c r="F382" s="2"/>
      <c r="G382" s="5"/>
      <c r="H382" s="5"/>
      <c r="I382" s="5"/>
      <c r="J382" s="5"/>
      <c r="K382" s="5"/>
      <c r="L382" s="5"/>
      <c r="M382" s="5"/>
      <c r="N382" s="5"/>
      <c r="O382" s="2"/>
      <c r="P382" s="2"/>
      <c r="Q382" s="5"/>
      <c r="R382" s="2"/>
      <c r="S382" s="2"/>
      <c r="T382" s="5"/>
      <c r="U382" s="119"/>
      <c r="V382" s="5"/>
      <c r="W382" s="2"/>
      <c r="X382" s="2"/>
      <c r="Y382" s="2"/>
    </row>
    <row r="383" spans="1:25" ht="15.75" customHeight="1">
      <c r="A383" s="2"/>
      <c r="B383" s="2"/>
      <c r="C383" s="5"/>
      <c r="D383" s="119"/>
      <c r="E383" s="2"/>
      <c r="F383" s="2"/>
      <c r="G383" s="5"/>
      <c r="H383" s="5"/>
      <c r="I383" s="5"/>
      <c r="J383" s="5"/>
      <c r="K383" s="5"/>
      <c r="L383" s="5"/>
      <c r="M383" s="5"/>
      <c r="N383" s="5"/>
      <c r="O383" s="2"/>
      <c r="P383" s="2"/>
      <c r="Q383" s="5"/>
      <c r="R383" s="2"/>
      <c r="S383" s="2"/>
      <c r="T383" s="5"/>
      <c r="U383" s="119"/>
      <c r="V383" s="5"/>
      <c r="W383" s="2"/>
      <c r="X383" s="2"/>
      <c r="Y383" s="2"/>
    </row>
    <row r="384" spans="1:25" ht="15.75" customHeight="1">
      <c r="A384" s="2"/>
      <c r="B384" s="2"/>
      <c r="C384" s="5"/>
      <c r="D384" s="119"/>
      <c r="E384" s="2"/>
      <c r="F384" s="2"/>
      <c r="G384" s="5"/>
      <c r="H384" s="5"/>
      <c r="I384" s="5"/>
      <c r="J384" s="5"/>
      <c r="K384" s="5"/>
      <c r="L384" s="5"/>
      <c r="M384" s="5"/>
      <c r="N384" s="5"/>
      <c r="O384" s="2"/>
      <c r="P384" s="2"/>
      <c r="Q384" s="5"/>
      <c r="R384" s="2"/>
      <c r="S384" s="2"/>
      <c r="T384" s="5"/>
      <c r="U384" s="119"/>
      <c r="V384" s="5"/>
      <c r="W384" s="2"/>
      <c r="X384" s="2"/>
      <c r="Y384" s="2"/>
    </row>
    <row r="385" spans="1:25" ht="15.75" customHeight="1">
      <c r="A385" s="2"/>
      <c r="B385" s="2"/>
      <c r="C385" s="5"/>
      <c r="D385" s="119"/>
      <c r="E385" s="2"/>
      <c r="F385" s="2"/>
      <c r="G385" s="5"/>
      <c r="H385" s="5"/>
      <c r="I385" s="5"/>
      <c r="J385" s="5"/>
      <c r="K385" s="5"/>
      <c r="L385" s="5"/>
      <c r="M385" s="5"/>
      <c r="N385" s="5"/>
      <c r="O385" s="2"/>
      <c r="P385" s="2"/>
      <c r="Q385" s="5"/>
      <c r="R385" s="2"/>
      <c r="S385" s="2"/>
      <c r="T385" s="5"/>
      <c r="U385" s="119"/>
      <c r="V385" s="5"/>
      <c r="W385" s="2"/>
      <c r="X385" s="2"/>
      <c r="Y385" s="2"/>
    </row>
    <row r="386" spans="1:25" ht="15.75" customHeight="1">
      <c r="A386" s="2"/>
      <c r="B386" s="2"/>
      <c r="C386" s="5"/>
      <c r="D386" s="119"/>
      <c r="E386" s="2"/>
      <c r="F386" s="2"/>
      <c r="G386" s="5"/>
      <c r="H386" s="5"/>
      <c r="I386" s="5"/>
      <c r="J386" s="5"/>
      <c r="K386" s="5"/>
      <c r="L386" s="5"/>
      <c r="M386" s="5"/>
      <c r="N386" s="5"/>
      <c r="O386" s="2"/>
      <c r="P386" s="2"/>
      <c r="Q386" s="5"/>
      <c r="R386" s="2"/>
      <c r="S386" s="2"/>
      <c r="T386" s="5"/>
      <c r="U386" s="119"/>
      <c r="V386" s="5"/>
      <c r="W386" s="2"/>
      <c r="X386" s="2"/>
      <c r="Y386" s="2"/>
    </row>
    <row r="387" spans="1:25" ht="15.75" customHeight="1">
      <c r="A387" s="2"/>
      <c r="B387" s="2"/>
      <c r="C387" s="5"/>
      <c r="D387" s="119"/>
      <c r="E387" s="2"/>
      <c r="F387" s="2"/>
      <c r="G387" s="5"/>
      <c r="H387" s="5"/>
      <c r="I387" s="5"/>
      <c r="J387" s="5"/>
      <c r="K387" s="5"/>
      <c r="L387" s="5"/>
      <c r="M387" s="5"/>
      <c r="N387" s="5"/>
      <c r="O387" s="2"/>
      <c r="P387" s="2"/>
      <c r="Q387" s="5"/>
      <c r="R387" s="2"/>
      <c r="S387" s="2"/>
      <c r="T387" s="5"/>
      <c r="U387" s="119"/>
      <c r="V387" s="5"/>
      <c r="W387" s="2"/>
      <c r="X387" s="2"/>
      <c r="Y387" s="2"/>
    </row>
    <row r="388" spans="1:25" ht="15.75" customHeight="1">
      <c r="A388" s="2"/>
      <c r="B388" s="2"/>
      <c r="C388" s="5"/>
      <c r="D388" s="119"/>
      <c r="E388" s="2"/>
      <c r="F388" s="2"/>
      <c r="G388" s="5"/>
      <c r="H388" s="5"/>
      <c r="I388" s="5"/>
      <c r="J388" s="5"/>
      <c r="K388" s="5"/>
      <c r="L388" s="5"/>
      <c r="M388" s="5"/>
      <c r="N388" s="5"/>
      <c r="O388" s="2"/>
      <c r="P388" s="2"/>
      <c r="Q388" s="5"/>
      <c r="R388" s="2"/>
      <c r="S388" s="2"/>
      <c r="T388" s="5"/>
      <c r="U388" s="119"/>
      <c r="V388" s="5"/>
      <c r="W388" s="2"/>
      <c r="X388" s="2"/>
      <c r="Y388" s="2"/>
    </row>
    <row r="389" spans="1:25" ht="15.75" customHeight="1">
      <c r="A389" s="2"/>
      <c r="B389" s="2"/>
      <c r="C389" s="5"/>
      <c r="D389" s="119"/>
      <c r="E389" s="2"/>
      <c r="F389" s="2"/>
      <c r="G389" s="5"/>
      <c r="H389" s="5"/>
      <c r="I389" s="5"/>
      <c r="J389" s="5"/>
      <c r="K389" s="5"/>
      <c r="L389" s="5"/>
      <c r="M389" s="5"/>
      <c r="N389" s="5"/>
      <c r="O389" s="2"/>
      <c r="P389" s="2"/>
      <c r="Q389" s="5"/>
      <c r="R389" s="2"/>
      <c r="S389" s="2"/>
      <c r="T389" s="5"/>
      <c r="U389" s="119"/>
      <c r="V389" s="5"/>
      <c r="W389" s="2"/>
      <c r="X389" s="2"/>
      <c r="Y389" s="2"/>
    </row>
    <row r="390" spans="1:25" ht="15.75" customHeight="1">
      <c r="A390" s="2"/>
      <c r="B390" s="2"/>
      <c r="C390" s="5"/>
      <c r="D390" s="119"/>
      <c r="E390" s="2"/>
      <c r="F390" s="2"/>
      <c r="G390" s="5"/>
      <c r="H390" s="5"/>
      <c r="I390" s="5"/>
      <c r="J390" s="5"/>
      <c r="K390" s="5"/>
      <c r="L390" s="5"/>
      <c r="M390" s="5"/>
      <c r="N390" s="5"/>
      <c r="O390" s="2"/>
      <c r="P390" s="2"/>
      <c r="Q390" s="5"/>
      <c r="R390" s="2"/>
      <c r="S390" s="2"/>
      <c r="T390" s="5"/>
      <c r="U390" s="119"/>
      <c r="V390" s="5"/>
      <c r="W390" s="2"/>
      <c r="X390" s="2"/>
      <c r="Y390" s="2"/>
    </row>
    <row r="391" spans="1:25" ht="15.75" customHeight="1">
      <c r="A391" s="2"/>
      <c r="B391" s="2"/>
      <c r="C391" s="5"/>
      <c r="D391" s="119"/>
      <c r="E391" s="2"/>
      <c r="F391" s="2"/>
      <c r="G391" s="5"/>
      <c r="H391" s="5"/>
      <c r="I391" s="5"/>
      <c r="J391" s="5"/>
      <c r="K391" s="5"/>
      <c r="L391" s="5"/>
      <c r="M391" s="5"/>
      <c r="N391" s="5"/>
      <c r="O391" s="2"/>
      <c r="P391" s="2"/>
      <c r="Q391" s="5"/>
      <c r="R391" s="2"/>
      <c r="S391" s="2"/>
      <c r="T391" s="5"/>
      <c r="U391" s="119"/>
      <c r="V391" s="5"/>
      <c r="W391" s="2"/>
      <c r="X391" s="2"/>
      <c r="Y391" s="2"/>
    </row>
    <row r="392" spans="1:25" ht="15.75" customHeight="1">
      <c r="A392" s="2"/>
      <c r="B392" s="2"/>
      <c r="C392" s="5"/>
      <c r="D392" s="119"/>
      <c r="E392" s="2"/>
      <c r="F392" s="2"/>
      <c r="G392" s="5"/>
      <c r="H392" s="5"/>
      <c r="I392" s="5"/>
      <c r="J392" s="5"/>
      <c r="K392" s="5"/>
      <c r="L392" s="5"/>
      <c r="M392" s="5"/>
      <c r="N392" s="5"/>
      <c r="O392" s="2"/>
      <c r="P392" s="2"/>
      <c r="Q392" s="5"/>
      <c r="R392" s="2"/>
      <c r="S392" s="2"/>
      <c r="T392" s="5"/>
      <c r="U392" s="119"/>
      <c r="V392" s="5"/>
      <c r="W392" s="2"/>
      <c r="X392" s="2"/>
      <c r="Y392" s="2"/>
    </row>
    <row r="393" spans="1:25" ht="15.75" customHeight="1">
      <c r="A393" s="2"/>
      <c r="B393" s="2"/>
      <c r="C393" s="5"/>
      <c r="D393" s="119"/>
      <c r="E393" s="2"/>
      <c r="F393" s="2"/>
      <c r="G393" s="5"/>
      <c r="H393" s="5"/>
      <c r="I393" s="5"/>
      <c r="J393" s="5"/>
      <c r="K393" s="5"/>
      <c r="L393" s="5"/>
      <c r="M393" s="5"/>
      <c r="N393" s="5"/>
      <c r="O393" s="2"/>
      <c r="P393" s="2"/>
      <c r="Q393" s="5"/>
      <c r="R393" s="2"/>
      <c r="S393" s="2"/>
      <c r="T393" s="5"/>
      <c r="U393" s="119"/>
      <c r="V393" s="5"/>
      <c r="W393" s="2"/>
      <c r="X393" s="2"/>
      <c r="Y393" s="2"/>
    </row>
    <row r="394" spans="1:25" ht="15.75" customHeight="1">
      <c r="A394" s="2"/>
      <c r="B394" s="2"/>
      <c r="C394" s="5"/>
      <c r="D394" s="119"/>
      <c r="E394" s="2"/>
      <c r="F394" s="2"/>
      <c r="G394" s="5"/>
      <c r="H394" s="5"/>
      <c r="I394" s="5"/>
      <c r="J394" s="5"/>
      <c r="K394" s="5"/>
      <c r="L394" s="5"/>
      <c r="M394" s="5"/>
      <c r="N394" s="5"/>
      <c r="O394" s="2"/>
      <c r="P394" s="2"/>
      <c r="Q394" s="5"/>
      <c r="R394" s="2"/>
      <c r="S394" s="2"/>
      <c r="T394" s="5"/>
      <c r="U394" s="119"/>
      <c r="V394" s="5"/>
      <c r="W394" s="2"/>
      <c r="X394" s="2"/>
      <c r="Y394" s="2"/>
    </row>
    <row r="395" spans="1:25" ht="15.75" customHeight="1">
      <c r="A395" s="2"/>
      <c r="B395" s="2"/>
      <c r="C395" s="5"/>
      <c r="D395" s="119"/>
      <c r="E395" s="2"/>
      <c r="F395" s="2"/>
      <c r="G395" s="5"/>
      <c r="H395" s="5"/>
      <c r="I395" s="5"/>
      <c r="J395" s="5"/>
      <c r="K395" s="5"/>
      <c r="L395" s="5"/>
      <c r="M395" s="5"/>
      <c r="N395" s="5"/>
      <c r="O395" s="2"/>
      <c r="P395" s="2"/>
      <c r="Q395" s="5"/>
      <c r="R395" s="2"/>
      <c r="S395" s="2"/>
      <c r="T395" s="5"/>
      <c r="U395" s="119"/>
      <c r="V395" s="5"/>
      <c r="W395" s="2"/>
      <c r="X395" s="2"/>
      <c r="Y395" s="2"/>
    </row>
    <row r="396" spans="1:25" ht="15.75" customHeight="1">
      <c r="A396" s="2"/>
      <c r="B396" s="2"/>
      <c r="C396" s="5"/>
      <c r="D396" s="119"/>
      <c r="E396" s="2"/>
      <c r="F396" s="2"/>
      <c r="G396" s="5"/>
      <c r="H396" s="5"/>
      <c r="I396" s="5"/>
      <c r="J396" s="5"/>
      <c r="K396" s="5"/>
      <c r="L396" s="5"/>
      <c r="M396" s="5"/>
      <c r="N396" s="5"/>
      <c r="O396" s="2"/>
      <c r="P396" s="2"/>
      <c r="Q396" s="5"/>
      <c r="R396" s="2"/>
      <c r="S396" s="2"/>
      <c r="T396" s="5"/>
      <c r="U396" s="119"/>
      <c r="V396" s="5"/>
      <c r="W396" s="2"/>
      <c r="X396" s="2"/>
      <c r="Y396" s="2"/>
    </row>
    <row r="397" spans="1:25" ht="15.75" customHeight="1">
      <c r="A397" s="2"/>
      <c r="B397" s="2"/>
      <c r="C397" s="5"/>
      <c r="D397" s="119"/>
      <c r="E397" s="2"/>
      <c r="F397" s="2"/>
      <c r="G397" s="5"/>
      <c r="H397" s="5"/>
      <c r="I397" s="5"/>
      <c r="J397" s="5"/>
      <c r="K397" s="5"/>
      <c r="L397" s="5"/>
      <c r="M397" s="5"/>
      <c r="N397" s="5"/>
      <c r="O397" s="2"/>
      <c r="P397" s="2"/>
      <c r="Q397" s="5"/>
      <c r="R397" s="2"/>
      <c r="S397" s="2"/>
      <c r="T397" s="5"/>
      <c r="U397" s="119"/>
      <c r="V397" s="5"/>
      <c r="W397" s="2"/>
      <c r="X397" s="2"/>
      <c r="Y397" s="2"/>
    </row>
    <row r="398" spans="1:25" ht="15.75" customHeight="1">
      <c r="A398" s="2"/>
      <c r="B398" s="2"/>
      <c r="C398" s="5"/>
      <c r="D398" s="119"/>
      <c r="E398" s="2"/>
      <c r="F398" s="2"/>
      <c r="G398" s="5"/>
      <c r="H398" s="5"/>
      <c r="I398" s="5"/>
      <c r="J398" s="5"/>
      <c r="K398" s="5"/>
      <c r="L398" s="5"/>
      <c r="M398" s="5"/>
      <c r="N398" s="5"/>
      <c r="O398" s="2"/>
      <c r="P398" s="2"/>
      <c r="Q398" s="5"/>
      <c r="R398" s="2"/>
      <c r="S398" s="2"/>
      <c r="T398" s="5"/>
      <c r="U398" s="119"/>
      <c r="V398" s="5"/>
      <c r="W398" s="2"/>
      <c r="X398" s="2"/>
      <c r="Y398" s="2"/>
    </row>
    <row r="399" spans="1:25" ht="15.75" customHeight="1">
      <c r="A399" s="2"/>
      <c r="B399" s="2"/>
      <c r="C399" s="5"/>
      <c r="D399" s="119"/>
      <c r="E399" s="2"/>
      <c r="F399" s="2"/>
      <c r="G399" s="5"/>
      <c r="H399" s="5"/>
      <c r="I399" s="5"/>
      <c r="J399" s="5"/>
      <c r="K399" s="5"/>
      <c r="L399" s="5"/>
      <c r="M399" s="5"/>
      <c r="N399" s="5"/>
      <c r="O399" s="2"/>
      <c r="P399" s="2"/>
      <c r="Q399" s="5"/>
      <c r="R399" s="2"/>
      <c r="S399" s="2"/>
      <c r="T399" s="5"/>
      <c r="U399" s="119"/>
      <c r="V399" s="5"/>
      <c r="W399" s="2"/>
      <c r="X399" s="2"/>
      <c r="Y399" s="2"/>
    </row>
    <row r="400" spans="1:25" ht="15.75" customHeight="1">
      <c r="A400" s="2"/>
      <c r="B400" s="2"/>
      <c r="C400" s="5"/>
      <c r="D400" s="119"/>
      <c r="E400" s="2"/>
      <c r="F400" s="2"/>
      <c r="G400" s="5"/>
      <c r="H400" s="5"/>
      <c r="I400" s="5"/>
      <c r="J400" s="5"/>
      <c r="K400" s="5"/>
      <c r="L400" s="5"/>
      <c r="M400" s="5"/>
      <c r="N400" s="5"/>
      <c r="O400" s="2"/>
      <c r="P400" s="2"/>
      <c r="Q400" s="5"/>
      <c r="R400" s="2"/>
      <c r="S400" s="2"/>
      <c r="T400" s="5"/>
      <c r="U400" s="119"/>
      <c r="V400" s="5"/>
      <c r="W400" s="2"/>
      <c r="X400" s="2"/>
      <c r="Y400" s="2"/>
    </row>
    <row r="401" spans="1:25" ht="15.75" customHeight="1">
      <c r="A401" s="2"/>
      <c r="B401" s="2"/>
      <c r="C401" s="5"/>
      <c r="D401" s="119"/>
      <c r="E401" s="2"/>
      <c r="F401" s="2"/>
      <c r="G401" s="5"/>
      <c r="H401" s="5"/>
      <c r="I401" s="5"/>
      <c r="J401" s="5"/>
      <c r="K401" s="5"/>
      <c r="L401" s="5"/>
      <c r="M401" s="5"/>
      <c r="N401" s="5"/>
      <c r="O401" s="2"/>
      <c r="P401" s="2"/>
      <c r="Q401" s="5"/>
      <c r="R401" s="2"/>
      <c r="S401" s="2"/>
      <c r="T401" s="5"/>
      <c r="U401" s="119"/>
      <c r="V401" s="5"/>
      <c r="W401" s="2"/>
      <c r="X401" s="2"/>
      <c r="Y401" s="2"/>
    </row>
    <row r="402" spans="1:25" ht="15.75" customHeight="1">
      <c r="A402" s="2"/>
      <c r="B402" s="2"/>
      <c r="C402" s="5"/>
      <c r="D402" s="119"/>
      <c r="E402" s="2"/>
      <c r="F402" s="2"/>
      <c r="G402" s="5"/>
      <c r="H402" s="5"/>
      <c r="I402" s="5"/>
      <c r="J402" s="5"/>
      <c r="K402" s="5"/>
      <c r="L402" s="5"/>
      <c r="M402" s="5"/>
      <c r="N402" s="5"/>
      <c r="O402" s="2"/>
      <c r="P402" s="2"/>
      <c r="Q402" s="5"/>
      <c r="R402" s="2"/>
      <c r="S402" s="2"/>
      <c r="T402" s="5"/>
      <c r="U402" s="119"/>
      <c r="V402" s="5"/>
      <c r="W402" s="2"/>
      <c r="X402" s="2"/>
      <c r="Y402" s="2"/>
    </row>
    <row r="403" spans="1:25" ht="15.75" customHeight="1">
      <c r="A403" s="2"/>
      <c r="B403" s="2"/>
      <c r="C403" s="5"/>
      <c r="D403" s="119"/>
      <c r="E403" s="2"/>
      <c r="F403" s="2"/>
      <c r="G403" s="5"/>
      <c r="H403" s="5"/>
      <c r="I403" s="5"/>
      <c r="J403" s="5"/>
      <c r="K403" s="5"/>
      <c r="L403" s="5"/>
      <c r="M403" s="5"/>
      <c r="N403" s="5"/>
      <c r="O403" s="2"/>
      <c r="P403" s="2"/>
      <c r="Q403" s="5"/>
      <c r="R403" s="2"/>
      <c r="S403" s="2"/>
      <c r="T403" s="5"/>
      <c r="U403" s="119"/>
      <c r="V403" s="5"/>
      <c r="W403" s="2"/>
      <c r="X403" s="2"/>
      <c r="Y403" s="2"/>
    </row>
    <row r="404" spans="1:25" ht="15.75" customHeight="1">
      <c r="A404" s="2"/>
      <c r="B404" s="2"/>
      <c r="C404" s="5"/>
      <c r="D404" s="119"/>
      <c r="E404" s="2"/>
      <c r="F404" s="2"/>
      <c r="G404" s="5"/>
      <c r="H404" s="5"/>
      <c r="I404" s="5"/>
      <c r="J404" s="5"/>
      <c r="K404" s="5"/>
      <c r="L404" s="5"/>
      <c r="M404" s="5"/>
      <c r="N404" s="5"/>
      <c r="O404" s="2"/>
      <c r="P404" s="2"/>
      <c r="Q404" s="5"/>
      <c r="R404" s="2"/>
      <c r="S404" s="2"/>
      <c r="T404" s="5"/>
      <c r="U404" s="119"/>
      <c r="V404" s="5"/>
      <c r="W404" s="2"/>
      <c r="X404" s="2"/>
      <c r="Y404" s="2"/>
    </row>
    <row r="405" spans="1:25" ht="15.75" customHeight="1">
      <c r="A405" s="2"/>
      <c r="B405" s="2"/>
      <c r="C405" s="5"/>
      <c r="D405" s="119"/>
      <c r="E405" s="2"/>
      <c r="F405" s="2"/>
      <c r="G405" s="5"/>
      <c r="H405" s="5"/>
      <c r="I405" s="5"/>
      <c r="J405" s="5"/>
      <c r="K405" s="5"/>
      <c r="L405" s="5"/>
      <c r="M405" s="5"/>
      <c r="N405" s="5"/>
      <c r="O405" s="2"/>
      <c r="P405" s="2"/>
      <c r="Q405" s="5"/>
      <c r="R405" s="2"/>
      <c r="S405" s="2"/>
      <c r="T405" s="5"/>
      <c r="U405" s="119"/>
      <c r="V405" s="5"/>
      <c r="W405" s="2"/>
      <c r="X405" s="2"/>
      <c r="Y405" s="2"/>
    </row>
    <row r="406" spans="1:25" ht="15.75" customHeight="1">
      <c r="A406" s="2"/>
      <c r="B406" s="2"/>
      <c r="C406" s="5"/>
      <c r="D406" s="119"/>
      <c r="E406" s="2"/>
      <c r="F406" s="2"/>
      <c r="G406" s="5"/>
      <c r="H406" s="5"/>
      <c r="I406" s="5"/>
      <c r="J406" s="5"/>
      <c r="K406" s="5"/>
      <c r="L406" s="5"/>
      <c r="M406" s="5"/>
      <c r="N406" s="5"/>
      <c r="O406" s="2"/>
      <c r="P406" s="2"/>
      <c r="Q406" s="5"/>
      <c r="R406" s="2"/>
      <c r="S406" s="2"/>
      <c r="T406" s="5"/>
      <c r="U406" s="119"/>
      <c r="V406" s="5"/>
      <c r="W406" s="2"/>
      <c r="X406" s="2"/>
      <c r="Y406" s="2"/>
    </row>
    <row r="407" spans="1:25" ht="15.75" customHeight="1">
      <c r="A407" s="2"/>
      <c r="B407" s="2"/>
      <c r="C407" s="5"/>
      <c r="D407" s="119"/>
      <c r="E407" s="2"/>
      <c r="F407" s="2"/>
      <c r="G407" s="5"/>
      <c r="H407" s="5"/>
      <c r="I407" s="5"/>
      <c r="J407" s="5"/>
      <c r="K407" s="5"/>
      <c r="L407" s="5"/>
      <c r="M407" s="5"/>
      <c r="N407" s="5"/>
      <c r="O407" s="2"/>
      <c r="P407" s="2"/>
      <c r="Q407" s="5"/>
      <c r="R407" s="2"/>
      <c r="S407" s="2"/>
      <c r="T407" s="5"/>
      <c r="U407" s="119"/>
      <c r="V407" s="5"/>
      <c r="W407" s="2"/>
      <c r="X407" s="2"/>
      <c r="Y407" s="2"/>
    </row>
    <row r="408" spans="1:25" ht="15.75" customHeight="1">
      <c r="A408" s="2"/>
      <c r="B408" s="2"/>
      <c r="C408" s="5"/>
      <c r="D408" s="119"/>
      <c r="E408" s="2"/>
      <c r="F408" s="2"/>
      <c r="G408" s="5"/>
      <c r="H408" s="5"/>
      <c r="I408" s="5"/>
      <c r="J408" s="5"/>
      <c r="K408" s="5"/>
      <c r="L408" s="5"/>
      <c r="M408" s="5"/>
      <c r="N408" s="5"/>
      <c r="O408" s="2"/>
      <c r="P408" s="2"/>
      <c r="Q408" s="5"/>
      <c r="R408" s="2"/>
      <c r="S408" s="2"/>
      <c r="T408" s="5"/>
      <c r="U408" s="119"/>
      <c r="V408" s="5"/>
      <c r="W408" s="2"/>
      <c r="X408" s="2"/>
      <c r="Y408" s="2"/>
    </row>
    <row r="409" spans="1:25" ht="15.75" customHeight="1">
      <c r="A409" s="2"/>
      <c r="B409" s="2"/>
      <c r="C409" s="5"/>
      <c r="D409" s="119"/>
      <c r="E409" s="2"/>
      <c r="F409" s="2"/>
      <c r="G409" s="5"/>
      <c r="H409" s="5"/>
      <c r="I409" s="5"/>
      <c r="J409" s="5"/>
      <c r="K409" s="5"/>
      <c r="L409" s="5"/>
      <c r="M409" s="5"/>
      <c r="N409" s="5"/>
      <c r="O409" s="2"/>
      <c r="P409" s="2"/>
      <c r="Q409" s="5"/>
      <c r="R409" s="2"/>
      <c r="S409" s="2"/>
      <c r="T409" s="5"/>
      <c r="U409" s="119"/>
      <c r="V409" s="5"/>
      <c r="W409" s="2"/>
      <c r="X409" s="2"/>
      <c r="Y409" s="2"/>
    </row>
    <row r="410" spans="1:25" ht="15.75" customHeight="1">
      <c r="A410" s="2"/>
      <c r="B410" s="2"/>
      <c r="C410" s="5"/>
      <c r="D410" s="119"/>
      <c r="E410" s="2"/>
      <c r="F410" s="2"/>
      <c r="G410" s="5"/>
      <c r="H410" s="5"/>
      <c r="I410" s="5"/>
      <c r="J410" s="5"/>
      <c r="K410" s="5"/>
      <c r="L410" s="5"/>
      <c r="M410" s="5"/>
      <c r="N410" s="5"/>
      <c r="O410" s="2"/>
      <c r="P410" s="2"/>
      <c r="Q410" s="5"/>
      <c r="R410" s="2"/>
      <c r="S410" s="2"/>
      <c r="T410" s="5"/>
      <c r="U410" s="119"/>
      <c r="V410" s="5"/>
      <c r="W410" s="2"/>
      <c r="X410" s="2"/>
      <c r="Y410" s="2"/>
    </row>
    <row r="411" spans="1:25" ht="15.75" customHeight="1">
      <c r="A411" s="2"/>
      <c r="B411" s="2"/>
      <c r="C411" s="5"/>
      <c r="D411" s="119"/>
      <c r="E411" s="2"/>
      <c r="F411" s="2"/>
      <c r="G411" s="5"/>
      <c r="H411" s="5"/>
      <c r="I411" s="5"/>
      <c r="J411" s="5"/>
      <c r="K411" s="5"/>
      <c r="L411" s="5"/>
      <c r="M411" s="5"/>
      <c r="N411" s="5"/>
      <c r="O411" s="2"/>
      <c r="P411" s="2"/>
      <c r="Q411" s="5"/>
      <c r="R411" s="2"/>
      <c r="S411" s="2"/>
      <c r="T411" s="5"/>
      <c r="U411" s="119"/>
      <c r="V411" s="5"/>
      <c r="W411" s="2"/>
      <c r="X411" s="2"/>
      <c r="Y411" s="2"/>
    </row>
    <row r="412" spans="1:25" ht="15.75" customHeight="1">
      <c r="A412" s="2"/>
      <c r="B412" s="2"/>
      <c r="C412" s="5"/>
      <c r="D412" s="119"/>
      <c r="E412" s="2"/>
      <c r="F412" s="2"/>
      <c r="G412" s="5"/>
      <c r="H412" s="5"/>
      <c r="I412" s="5"/>
      <c r="J412" s="5"/>
      <c r="K412" s="5"/>
      <c r="L412" s="5"/>
      <c r="M412" s="5"/>
      <c r="N412" s="5"/>
      <c r="O412" s="2"/>
      <c r="P412" s="2"/>
      <c r="Q412" s="5"/>
      <c r="R412" s="2"/>
      <c r="S412" s="2"/>
      <c r="T412" s="5"/>
      <c r="U412" s="119"/>
      <c r="V412" s="5"/>
      <c r="W412" s="2"/>
      <c r="X412" s="2"/>
      <c r="Y412" s="2"/>
    </row>
    <row r="413" spans="1:25" ht="15.75" customHeight="1">
      <c r="A413" s="2"/>
      <c r="B413" s="2"/>
      <c r="C413" s="5"/>
      <c r="D413" s="119"/>
      <c r="E413" s="2"/>
      <c r="F413" s="2"/>
      <c r="G413" s="5"/>
      <c r="H413" s="5"/>
      <c r="I413" s="5"/>
      <c r="J413" s="5"/>
      <c r="K413" s="5"/>
      <c r="L413" s="5"/>
      <c r="M413" s="5"/>
      <c r="N413" s="5"/>
      <c r="O413" s="2"/>
      <c r="P413" s="2"/>
      <c r="Q413" s="5"/>
      <c r="R413" s="2"/>
      <c r="S413" s="2"/>
      <c r="T413" s="5"/>
      <c r="U413" s="119"/>
      <c r="V413" s="5"/>
      <c r="W413" s="2"/>
      <c r="X413" s="2"/>
      <c r="Y413" s="2"/>
    </row>
    <row r="414" spans="1:25" ht="15.75" customHeight="1">
      <c r="A414" s="2"/>
      <c r="B414" s="2"/>
      <c r="C414" s="5"/>
      <c r="D414" s="119"/>
      <c r="E414" s="2"/>
      <c r="F414" s="2"/>
      <c r="G414" s="5"/>
      <c r="H414" s="5"/>
      <c r="I414" s="5"/>
      <c r="J414" s="5"/>
      <c r="K414" s="5"/>
      <c r="L414" s="5"/>
      <c r="M414" s="5"/>
      <c r="N414" s="5"/>
      <c r="O414" s="2"/>
      <c r="P414" s="2"/>
      <c r="Q414" s="5"/>
      <c r="R414" s="2"/>
      <c r="S414" s="2"/>
      <c r="T414" s="5"/>
      <c r="U414" s="119"/>
      <c r="V414" s="5"/>
      <c r="W414" s="2"/>
      <c r="X414" s="2"/>
      <c r="Y414" s="2"/>
    </row>
    <row r="415" spans="1:25" ht="15.75" customHeight="1">
      <c r="A415" s="2"/>
      <c r="B415" s="2"/>
      <c r="C415" s="5"/>
      <c r="D415" s="119"/>
      <c r="E415" s="2"/>
      <c r="F415" s="2"/>
      <c r="G415" s="5"/>
      <c r="H415" s="5"/>
      <c r="I415" s="5"/>
      <c r="J415" s="5"/>
      <c r="K415" s="5"/>
      <c r="L415" s="5"/>
      <c r="M415" s="5"/>
      <c r="N415" s="5"/>
      <c r="O415" s="2"/>
      <c r="P415" s="2"/>
      <c r="Q415" s="5"/>
      <c r="R415" s="2"/>
      <c r="S415" s="2"/>
      <c r="T415" s="5"/>
      <c r="U415" s="119"/>
      <c r="V415" s="5"/>
      <c r="W415" s="2"/>
      <c r="X415" s="2"/>
      <c r="Y415" s="2"/>
    </row>
    <row r="416" spans="1:25" ht="15.75" customHeight="1">
      <c r="A416" s="2"/>
      <c r="B416" s="2"/>
      <c r="C416" s="5"/>
      <c r="D416" s="119"/>
      <c r="E416" s="2"/>
      <c r="F416" s="2"/>
      <c r="G416" s="5"/>
      <c r="H416" s="5"/>
      <c r="I416" s="5"/>
      <c r="J416" s="5"/>
      <c r="K416" s="5"/>
      <c r="L416" s="5"/>
      <c r="M416" s="5"/>
      <c r="N416" s="5"/>
      <c r="O416" s="2"/>
      <c r="P416" s="2"/>
      <c r="Q416" s="5"/>
      <c r="R416" s="2"/>
      <c r="S416" s="2"/>
      <c r="T416" s="5"/>
      <c r="U416" s="119"/>
      <c r="V416" s="5"/>
      <c r="W416" s="2"/>
      <c r="X416" s="2"/>
      <c r="Y416" s="2"/>
    </row>
    <row r="417" spans="1:25" ht="15.75" customHeight="1">
      <c r="A417" s="2"/>
      <c r="B417" s="2"/>
      <c r="C417" s="5"/>
      <c r="D417" s="119"/>
      <c r="E417" s="2"/>
      <c r="F417" s="2"/>
      <c r="G417" s="5"/>
      <c r="H417" s="5"/>
      <c r="I417" s="5"/>
      <c r="J417" s="5"/>
      <c r="K417" s="5"/>
      <c r="L417" s="5"/>
      <c r="M417" s="5"/>
      <c r="N417" s="5"/>
      <c r="O417" s="2"/>
      <c r="P417" s="2"/>
      <c r="Q417" s="5"/>
      <c r="R417" s="2"/>
      <c r="S417" s="2"/>
      <c r="T417" s="5"/>
      <c r="U417" s="119"/>
      <c r="V417" s="5"/>
      <c r="W417" s="2"/>
      <c r="X417" s="2"/>
      <c r="Y417" s="2"/>
    </row>
    <row r="418" spans="1:25" ht="15.75" customHeight="1">
      <c r="A418" s="2"/>
      <c r="B418" s="2"/>
      <c r="C418" s="5"/>
      <c r="D418" s="119"/>
      <c r="E418" s="2"/>
      <c r="F418" s="2"/>
      <c r="G418" s="5"/>
      <c r="H418" s="5"/>
      <c r="I418" s="5"/>
      <c r="J418" s="5"/>
      <c r="K418" s="5"/>
      <c r="L418" s="5"/>
      <c r="M418" s="5"/>
      <c r="N418" s="5"/>
      <c r="O418" s="2"/>
      <c r="P418" s="2"/>
      <c r="Q418" s="5"/>
      <c r="R418" s="2"/>
      <c r="S418" s="2"/>
      <c r="T418" s="5"/>
      <c r="U418" s="119"/>
      <c r="V418" s="5"/>
      <c r="W418" s="2"/>
      <c r="X418" s="2"/>
      <c r="Y418" s="2"/>
    </row>
    <row r="419" spans="1:25" ht="15.75" customHeight="1">
      <c r="A419" s="2"/>
      <c r="B419" s="2"/>
      <c r="C419" s="5"/>
      <c r="D419" s="119"/>
      <c r="E419" s="2"/>
      <c r="F419" s="2"/>
      <c r="G419" s="5"/>
      <c r="H419" s="5"/>
      <c r="I419" s="5"/>
      <c r="J419" s="5"/>
      <c r="K419" s="5"/>
      <c r="L419" s="5"/>
      <c r="M419" s="5"/>
      <c r="N419" s="5"/>
      <c r="O419" s="2"/>
      <c r="P419" s="2"/>
      <c r="Q419" s="5"/>
      <c r="R419" s="2"/>
      <c r="S419" s="2"/>
      <c r="T419" s="5"/>
      <c r="U419" s="119"/>
      <c r="V419" s="5"/>
      <c r="W419" s="2"/>
      <c r="X419" s="2"/>
      <c r="Y419" s="2"/>
    </row>
    <row r="420" spans="1:25" ht="15.75" customHeight="1">
      <c r="A420" s="2"/>
      <c r="B420" s="2"/>
      <c r="C420" s="5"/>
      <c r="D420" s="119"/>
      <c r="E420" s="2"/>
      <c r="F420" s="2"/>
      <c r="G420" s="5"/>
      <c r="H420" s="5"/>
      <c r="I420" s="5"/>
      <c r="J420" s="5"/>
      <c r="K420" s="5"/>
      <c r="L420" s="5"/>
      <c r="M420" s="5"/>
      <c r="N420" s="5"/>
      <c r="O420" s="2"/>
      <c r="P420" s="2"/>
      <c r="Q420" s="5"/>
      <c r="R420" s="2"/>
      <c r="S420" s="2"/>
      <c r="T420" s="5"/>
      <c r="U420" s="119"/>
      <c r="V420" s="5"/>
      <c r="W420" s="2"/>
      <c r="X420" s="2"/>
      <c r="Y420" s="2"/>
    </row>
    <row r="421" spans="1:25" ht="15.75" customHeight="1">
      <c r="A421" s="2"/>
      <c r="B421" s="2"/>
      <c r="C421" s="5"/>
      <c r="D421" s="119"/>
      <c r="E421" s="2"/>
      <c r="F421" s="2"/>
      <c r="G421" s="5"/>
      <c r="H421" s="5"/>
      <c r="I421" s="5"/>
      <c r="J421" s="5"/>
      <c r="K421" s="5"/>
      <c r="L421" s="5"/>
      <c r="M421" s="5"/>
      <c r="N421" s="5"/>
      <c r="O421" s="2"/>
      <c r="P421" s="2"/>
      <c r="Q421" s="5"/>
      <c r="R421" s="2"/>
      <c r="S421" s="2"/>
      <c r="T421" s="5"/>
      <c r="U421" s="119"/>
      <c r="V421" s="5"/>
      <c r="W421" s="2"/>
      <c r="X421" s="2"/>
      <c r="Y421" s="2"/>
    </row>
    <row r="422" spans="1:25" ht="15.75" customHeight="1">
      <c r="A422" s="2"/>
      <c r="B422" s="2"/>
      <c r="C422" s="5"/>
      <c r="D422" s="119"/>
      <c r="E422" s="2"/>
      <c r="F422" s="2"/>
      <c r="G422" s="5"/>
      <c r="H422" s="5"/>
      <c r="I422" s="5"/>
      <c r="J422" s="5"/>
      <c r="K422" s="5"/>
      <c r="L422" s="5"/>
      <c r="M422" s="5"/>
      <c r="N422" s="5"/>
      <c r="O422" s="2"/>
      <c r="P422" s="2"/>
      <c r="Q422" s="5"/>
      <c r="R422" s="2"/>
      <c r="S422" s="2"/>
      <c r="T422" s="5"/>
      <c r="U422" s="119"/>
      <c r="V422" s="5"/>
      <c r="W422" s="2"/>
      <c r="X422" s="2"/>
      <c r="Y422" s="2"/>
    </row>
    <row r="423" spans="1:25" ht="15.75" customHeight="1">
      <c r="A423" s="2"/>
      <c r="B423" s="2"/>
      <c r="C423" s="5"/>
      <c r="D423" s="119"/>
      <c r="E423" s="2"/>
      <c r="F423" s="2"/>
      <c r="G423" s="5"/>
      <c r="H423" s="5"/>
      <c r="I423" s="5"/>
      <c r="J423" s="5"/>
      <c r="K423" s="5"/>
      <c r="L423" s="5"/>
      <c r="M423" s="5"/>
      <c r="N423" s="5"/>
      <c r="O423" s="2"/>
      <c r="P423" s="2"/>
      <c r="Q423" s="5"/>
      <c r="R423" s="2"/>
      <c r="S423" s="2"/>
      <c r="T423" s="5"/>
      <c r="U423" s="119"/>
      <c r="V423" s="5"/>
      <c r="W423" s="2"/>
      <c r="X423" s="2"/>
      <c r="Y423" s="2"/>
    </row>
    <row r="424" spans="1:25" ht="15.75" customHeight="1">
      <c r="A424" s="2"/>
      <c r="B424" s="2"/>
      <c r="C424" s="5"/>
      <c r="D424" s="119"/>
      <c r="E424" s="2"/>
      <c r="F424" s="2"/>
      <c r="G424" s="5"/>
      <c r="H424" s="5"/>
      <c r="I424" s="5"/>
      <c r="J424" s="5"/>
      <c r="K424" s="5"/>
      <c r="L424" s="5"/>
      <c r="M424" s="5"/>
      <c r="N424" s="5"/>
      <c r="O424" s="2"/>
      <c r="P424" s="2"/>
      <c r="Q424" s="5"/>
      <c r="R424" s="2"/>
      <c r="S424" s="2"/>
      <c r="T424" s="5"/>
      <c r="U424" s="119"/>
      <c r="V424" s="5"/>
      <c r="W424" s="2"/>
      <c r="X424" s="2"/>
      <c r="Y424" s="2"/>
    </row>
    <row r="425" spans="1:25" ht="15.75" customHeight="1">
      <c r="A425" s="2"/>
      <c r="B425" s="2"/>
      <c r="C425" s="5"/>
      <c r="D425" s="119"/>
      <c r="E425" s="2"/>
      <c r="F425" s="2"/>
      <c r="G425" s="5"/>
      <c r="H425" s="5"/>
      <c r="I425" s="5"/>
      <c r="J425" s="5"/>
      <c r="K425" s="5"/>
      <c r="L425" s="5"/>
      <c r="M425" s="5"/>
      <c r="N425" s="5"/>
      <c r="O425" s="2"/>
      <c r="P425" s="2"/>
      <c r="Q425" s="5"/>
      <c r="R425" s="2"/>
      <c r="S425" s="2"/>
      <c r="T425" s="5"/>
      <c r="U425" s="119"/>
      <c r="V425" s="5"/>
      <c r="W425" s="2"/>
      <c r="X425" s="2"/>
      <c r="Y425" s="2"/>
    </row>
    <row r="426" spans="1:25" ht="15.75" customHeight="1">
      <c r="A426" s="2"/>
      <c r="B426" s="2"/>
      <c r="C426" s="5"/>
      <c r="D426" s="119"/>
      <c r="E426" s="2"/>
      <c r="F426" s="2"/>
      <c r="G426" s="5"/>
      <c r="H426" s="5"/>
      <c r="I426" s="5"/>
      <c r="J426" s="5"/>
      <c r="K426" s="5"/>
      <c r="L426" s="5"/>
      <c r="M426" s="5"/>
      <c r="N426" s="5"/>
      <c r="O426" s="2"/>
      <c r="P426" s="2"/>
      <c r="Q426" s="5"/>
      <c r="R426" s="2"/>
      <c r="S426" s="2"/>
      <c r="T426" s="5"/>
      <c r="U426" s="119"/>
      <c r="V426" s="5"/>
      <c r="W426" s="2"/>
      <c r="X426" s="2"/>
      <c r="Y426" s="2"/>
    </row>
    <row r="427" spans="1:25" ht="15.75" customHeight="1">
      <c r="A427" s="2"/>
      <c r="B427" s="2"/>
      <c r="C427" s="5"/>
      <c r="D427" s="119"/>
      <c r="E427" s="2"/>
      <c r="F427" s="2"/>
      <c r="G427" s="5"/>
      <c r="H427" s="5"/>
      <c r="I427" s="5"/>
      <c r="J427" s="5"/>
      <c r="K427" s="5"/>
      <c r="L427" s="5"/>
      <c r="M427" s="5"/>
      <c r="N427" s="5"/>
      <c r="O427" s="2"/>
      <c r="P427" s="2"/>
      <c r="Q427" s="5"/>
      <c r="R427" s="2"/>
      <c r="S427" s="2"/>
      <c r="T427" s="5"/>
      <c r="U427" s="119"/>
      <c r="V427" s="5"/>
      <c r="W427" s="2"/>
      <c r="X427" s="2"/>
      <c r="Y427" s="2"/>
    </row>
    <row r="428" spans="1:25" ht="15.75" customHeight="1">
      <c r="A428" s="2"/>
      <c r="B428" s="2"/>
      <c r="C428" s="5"/>
      <c r="D428" s="119"/>
      <c r="E428" s="2"/>
      <c r="F428" s="2"/>
      <c r="G428" s="5"/>
      <c r="H428" s="5"/>
      <c r="I428" s="5"/>
      <c r="J428" s="5"/>
      <c r="K428" s="5"/>
      <c r="L428" s="5"/>
      <c r="M428" s="5"/>
      <c r="N428" s="5"/>
      <c r="O428" s="2"/>
      <c r="P428" s="2"/>
      <c r="Q428" s="5"/>
      <c r="R428" s="2"/>
      <c r="S428" s="2"/>
      <c r="T428" s="5"/>
      <c r="U428" s="119"/>
      <c r="V428" s="5"/>
      <c r="W428" s="2"/>
      <c r="X428" s="2"/>
      <c r="Y428" s="2"/>
    </row>
    <row r="429" spans="1:25" ht="15.75" customHeight="1">
      <c r="A429" s="2"/>
      <c r="B429" s="2"/>
      <c r="C429" s="5"/>
      <c r="D429" s="119"/>
      <c r="E429" s="2"/>
      <c r="F429" s="2"/>
      <c r="G429" s="5"/>
      <c r="H429" s="5"/>
      <c r="I429" s="5"/>
      <c r="J429" s="5"/>
      <c r="K429" s="5"/>
      <c r="L429" s="5"/>
      <c r="M429" s="5"/>
      <c r="N429" s="5"/>
      <c r="O429" s="2"/>
      <c r="P429" s="2"/>
      <c r="Q429" s="5"/>
      <c r="R429" s="2"/>
      <c r="S429" s="2"/>
      <c r="T429" s="5"/>
      <c r="U429" s="119"/>
      <c r="V429" s="5"/>
      <c r="W429" s="2"/>
      <c r="X429" s="2"/>
      <c r="Y429" s="2"/>
    </row>
    <row r="430" spans="1:25" ht="15.75" customHeight="1">
      <c r="A430" s="2"/>
      <c r="B430" s="2"/>
      <c r="C430" s="5"/>
      <c r="D430" s="119"/>
      <c r="E430" s="2"/>
      <c r="F430" s="2"/>
      <c r="G430" s="5"/>
      <c r="H430" s="5"/>
      <c r="I430" s="5"/>
      <c r="J430" s="5"/>
      <c r="K430" s="5"/>
      <c r="L430" s="5"/>
      <c r="M430" s="5"/>
      <c r="N430" s="5"/>
      <c r="O430" s="2"/>
      <c r="P430" s="2"/>
      <c r="Q430" s="5"/>
      <c r="R430" s="2"/>
      <c r="S430" s="2"/>
      <c r="T430" s="5"/>
      <c r="U430" s="119"/>
      <c r="V430" s="5"/>
      <c r="W430" s="2"/>
      <c r="X430" s="2"/>
      <c r="Y430" s="2"/>
    </row>
    <row r="431" spans="1:25" ht="15.75" customHeight="1">
      <c r="A431" s="2"/>
      <c r="B431" s="2"/>
      <c r="C431" s="5"/>
      <c r="D431" s="119"/>
      <c r="E431" s="2"/>
      <c r="F431" s="2"/>
      <c r="G431" s="5"/>
      <c r="H431" s="5"/>
      <c r="I431" s="5"/>
      <c r="J431" s="5"/>
      <c r="K431" s="5"/>
      <c r="L431" s="5"/>
      <c r="M431" s="5"/>
      <c r="N431" s="5"/>
      <c r="O431" s="2"/>
      <c r="P431" s="2"/>
      <c r="Q431" s="5"/>
      <c r="R431" s="2"/>
      <c r="S431" s="2"/>
      <c r="T431" s="5"/>
      <c r="U431" s="119"/>
      <c r="V431" s="5"/>
      <c r="W431" s="2"/>
      <c r="X431" s="2"/>
      <c r="Y431" s="2"/>
    </row>
    <row r="432" spans="1:25" ht="15.75" customHeight="1">
      <c r="A432" s="2"/>
      <c r="B432" s="2"/>
      <c r="C432" s="5"/>
      <c r="D432" s="119"/>
      <c r="E432" s="2"/>
      <c r="F432" s="2"/>
      <c r="G432" s="5"/>
      <c r="H432" s="5"/>
      <c r="I432" s="5"/>
      <c r="J432" s="5"/>
      <c r="K432" s="5"/>
      <c r="L432" s="5"/>
      <c r="M432" s="5"/>
      <c r="N432" s="5"/>
      <c r="O432" s="2"/>
      <c r="P432" s="2"/>
      <c r="Q432" s="5"/>
      <c r="R432" s="2"/>
      <c r="S432" s="2"/>
      <c r="T432" s="5"/>
      <c r="U432" s="119"/>
      <c r="V432" s="5"/>
      <c r="W432" s="2"/>
      <c r="X432" s="2"/>
      <c r="Y432" s="2"/>
    </row>
    <row r="433" spans="1:25" ht="15.75" customHeight="1">
      <c r="A433" s="2"/>
      <c r="B433" s="2"/>
      <c r="C433" s="5"/>
      <c r="D433" s="119"/>
      <c r="E433" s="2"/>
      <c r="F433" s="2"/>
      <c r="G433" s="5"/>
      <c r="H433" s="5"/>
      <c r="I433" s="5"/>
      <c r="J433" s="5"/>
      <c r="K433" s="5"/>
      <c r="L433" s="5"/>
      <c r="M433" s="5"/>
      <c r="N433" s="5"/>
      <c r="O433" s="2"/>
      <c r="P433" s="2"/>
      <c r="Q433" s="5"/>
      <c r="R433" s="2"/>
      <c r="S433" s="2"/>
      <c r="T433" s="5"/>
      <c r="U433" s="119"/>
      <c r="V433" s="5"/>
      <c r="W433" s="2"/>
      <c r="X433" s="2"/>
      <c r="Y433" s="2"/>
    </row>
    <row r="434" spans="1:25" ht="15.75" customHeight="1">
      <c r="A434" s="2"/>
      <c r="B434" s="2"/>
      <c r="C434" s="5"/>
      <c r="D434" s="119"/>
      <c r="E434" s="2"/>
      <c r="F434" s="2"/>
      <c r="G434" s="5"/>
      <c r="H434" s="5"/>
      <c r="I434" s="5"/>
      <c r="J434" s="5"/>
      <c r="K434" s="5"/>
      <c r="L434" s="5"/>
      <c r="M434" s="5"/>
      <c r="N434" s="5"/>
      <c r="O434" s="2"/>
      <c r="P434" s="2"/>
      <c r="Q434" s="5"/>
      <c r="R434" s="2"/>
      <c r="S434" s="2"/>
      <c r="T434" s="5"/>
      <c r="U434" s="119"/>
      <c r="V434" s="5"/>
      <c r="W434" s="2"/>
      <c r="X434" s="2"/>
      <c r="Y434" s="2"/>
    </row>
    <row r="435" spans="1:25" ht="15.75" customHeight="1">
      <c r="A435" s="2"/>
      <c r="B435" s="2"/>
      <c r="C435" s="5"/>
      <c r="D435" s="119"/>
      <c r="E435" s="2"/>
      <c r="F435" s="2"/>
      <c r="G435" s="5"/>
      <c r="H435" s="5"/>
      <c r="I435" s="5"/>
      <c r="J435" s="5"/>
      <c r="K435" s="5"/>
      <c r="L435" s="5"/>
      <c r="M435" s="5"/>
      <c r="N435" s="5"/>
      <c r="O435" s="2"/>
      <c r="P435" s="2"/>
      <c r="Q435" s="5"/>
      <c r="R435" s="2"/>
      <c r="S435" s="2"/>
      <c r="T435" s="5"/>
      <c r="U435" s="119"/>
      <c r="V435" s="5"/>
      <c r="W435" s="2"/>
      <c r="X435" s="2"/>
      <c r="Y435" s="2"/>
    </row>
    <row r="436" spans="1:25" ht="15.75" customHeight="1">
      <c r="A436" s="2"/>
      <c r="B436" s="2"/>
      <c r="C436" s="5"/>
      <c r="D436" s="119"/>
      <c r="E436" s="2"/>
      <c r="F436" s="2"/>
      <c r="G436" s="5"/>
      <c r="H436" s="5"/>
      <c r="I436" s="5"/>
      <c r="J436" s="5"/>
      <c r="K436" s="5"/>
      <c r="L436" s="5"/>
      <c r="M436" s="5"/>
      <c r="N436" s="5"/>
      <c r="O436" s="2"/>
      <c r="P436" s="2"/>
      <c r="Q436" s="5"/>
      <c r="R436" s="2"/>
      <c r="S436" s="2"/>
      <c r="T436" s="5"/>
      <c r="U436" s="119"/>
      <c r="V436" s="5"/>
      <c r="W436" s="2"/>
      <c r="X436" s="2"/>
      <c r="Y436" s="2"/>
    </row>
    <row r="437" spans="1:25" ht="15.75" customHeight="1">
      <c r="A437" s="2"/>
      <c r="B437" s="2"/>
      <c r="C437" s="5"/>
      <c r="D437" s="119"/>
      <c r="E437" s="2"/>
      <c r="F437" s="2"/>
      <c r="G437" s="5"/>
      <c r="H437" s="5"/>
      <c r="I437" s="5"/>
      <c r="J437" s="5"/>
      <c r="K437" s="5"/>
      <c r="L437" s="5"/>
      <c r="M437" s="5"/>
      <c r="N437" s="5"/>
      <c r="O437" s="2"/>
      <c r="P437" s="2"/>
      <c r="Q437" s="5"/>
      <c r="R437" s="2"/>
      <c r="S437" s="2"/>
      <c r="T437" s="5"/>
      <c r="U437" s="119"/>
      <c r="V437" s="5"/>
      <c r="W437" s="2"/>
      <c r="X437" s="2"/>
      <c r="Y437" s="2"/>
    </row>
    <row r="438" spans="1:25" ht="15.75" customHeight="1">
      <c r="A438" s="2"/>
      <c r="B438" s="2"/>
      <c r="C438" s="5"/>
      <c r="D438" s="119"/>
      <c r="E438" s="2"/>
      <c r="F438" s="2"/>
      <c r="G438" s="5"/>
      <c r="H438" s="5"/>
      <c r="I438" s="5"/>
      <c r="J438" s="5"/>
      <c r="K438" s="5"/>
      <c r="L438" s="5"/>
      <c r="M438" s="5"/>
      <c r="N438" s="5"/>
      <c r="O438" s="2"/>
      <c r="P438" s="2"/>
      <c r="Q438" s="5"/>
      <c r="R438" s="2"/>
      <c r="S438" s="2"/>
      <c r="T438" s="5"/>
      <c r="U438" s="119"/>
      <c r="V438" s="5"/>
      <c r="W438" s="2"/>
      <c r="X438" s="2"/>
      <c r="Y438" s="2"/>
    </row>
    <row r="439" spans="1:25" ht="15.75" customHeight="1">
      <c r="A439" s="2"/>
      <c r="B439" s="2"/>
      <c r="C439" s="5"/>
      <c r="D439" s="119"/>
      <c r="E439" s="2"/>
      <c r="F439" s="2"/>
      <c r="G439" s="5"/>
      <c r="H439" s="5"/>
      <c r="I439" s="5"/>
      <c r="J439" s="5"/>
      <c r="K439" s="5"/>
      <c r="L439" s="5"/>
      <c r="M439" s="5"/>
      <c r="N439" s="5"/>
      <c r="O439" s="2"/>
      <c r="P439" s="2"/>
      <c r="Q439" s="5"/>
      <c r="R439" s="2"/>
      <c r="S439" s="2"/>
      <c r="T439" s="5"/>
      <c r="U439" s="119"/>
      <c r="V439" s="5"/>
      <c r="W439" s="2"/>
      <c r="X439" s="2"/>
      <c r="Y439" s="2"/>
    </row>
    <row r="440" spans="1:25" ht="15.75" customHeight="1">
      <c r="A440" s="2"/>
      <c r="B440" s="2"/>
      <c r="C440" s="5"/>
      <c r="D440" s="119"/>
      <c r="E440" s="2"/>
      <c r="F440" s="2"/>
      <c r="G440" s="5"/>
      <c r="H440" s="5"/>
      <c r="I440" s="5"/>
      <c r="J440" s="5"/>
      <c r="K440" s="5"/>
      <c r="L440" s="5"/>
      <c r="M440" s="5"/>
      <c r="N440" s="5"/>
      <c r="O440" s="2"/>
      <c r="P440" s="2"/>
      <c r="Q440" s="5"/>
      <c r="R440" s="2"/>
      <c r="S440" s="2"/>
      <c r="T440" s="5"/>
      <c r="U440" s="119"/>
      <c r="V440" s="5"/>
      <c r="W440" s="2"/>
      <c r="X440" s="2"/>
      <c r="Y440" s="2"/>
    </row>
    <row r="441" spans="1:25" ht="15.75" customHeight="1">
      <c r="A441" s="2"/>
      <c r="B441" s="2"/>
      <c r="C441" s="5"/>
      <c r="D441" s="119"/>
      <c r="E441" s="2"/>
      <c r="F441" s="2"/>
      <c r="G441" s="5"/>
      <c r="H441" s="5"/>
      <c r="I441" s="5"/>
      <c r="J441" s="5"/>
      <c r="K441" s="5"/>
      <c r="L441" s="5"/>
      <c r="M441" s="5"/>
      <c r="N441" s="5"/>
      <c r="O441" s="2"/>
      <c r="P441" s="2"/>
      <c r="Q441" s="5"/>
      <c r="R441" s="2"/>
      <c r="S441" s="2"/>
      <c r="T441" s="5"/>
      <c r="U441" s="119"/>
      <c r="V441" s="5"/>
      <c r="W441" s="2"/>
      <c r="X441" s="2"/>
      <c r="Y441" s="2"/>
    </row>
    <row r="442" spans="1:25" ht="15.75" customHeight="1">
      <c r="A442" s="2"/>
      <c r="B442" s="2"/>
      <c r="C442" s="5"/>
      <c r="D442" s="119"/>
      <c r="E442" s="2"/>
      <c r="F442" s="2"/>
      <c r="G442" s="5"/>
      <c r="H442" s="5"/>
      <c r="I442" s="5"/>
      <c r="J442" s="5"/>
      <c r="K442" s="5"/>
      <c r="L442" s="5"/>
      <c r="M442" s="5"/>
      <c r="N442" s="5"/>
      <c r="O442" s="2"/>
      <c r="P442" s="2"/>
      <c r="Q442" s="5"/>
      <c r="R442" s="2"/>
      <c r="S442" s="2"/>
      <c r="T442" s="5"/>
      <c r="U442" s="119"/>
      <c r="V442" s="5"/>
      <c r="W442" s="2"/>
      <c r="X442" s="2"/>
      <c r="Y442" s="2"/>
    </row>
    <row r="443" spans="1:25" ht="15.75" customHeight="1">
      <c r="A443" s="2"/>
      <c r="B443" s="2"/>
      <c r="C443" s="5"/>
      <c r="D443" s="119"/>
      <c r="E443" s="2"/>
      <c r="F443" s="2"/>
      <c r="G443" s="5"/>
      <c r="H443" s="5"/>
      <c r="I443" s="5"/>
      <c r="J443" s="5"/>
      <c r="K443" s="5"/>
      <c r="L443" s="5"/>
      <c r="M443" s="5"/>
      <c r="N443" s="5"/>
      <c r="O443" s="2"/>
      <c r="P443" s="2"/>
      <c r="Q443" s="5"/>
      <c r="R443" s="2"/>
      <c r="S443" s="2"/>
      <c r="T443" s="5"/>
      <c r="U443" s="119"/>
      <c r="V443" s="5"/>
      <c r="W443" s="2"/>
      <c r="X443" s="2"/>
      <c r="Y443" s="2"/>
    </row>
    <row r="444" spans="1:25" ht="15.75" customHeight="1">
      <c r="A444" s="2"/>
      <c r="B444" s="2"/>
      <c r="C444" s="5"/>
      <c r="D444" s="119"/>
      <c r="E444" s="2"/>
      <c r="F444" s="2"/>
      <c r="G444" s="5"/>
      <c r="H444" s="5"/>
      <c r="I444" s="5"/>
      <c r="J444" s="5"/>
      <c r="K444" s="5"/>
      <c r="L444" s="5"/>
      <c r="M444" s="5"/>
      <c r="N444" s="5"/>
      <c r="O444" s="2"/>
      <c r="P444" s="2"/>
      <c r="Q444" s="5"/>
      <c r="R444" s="2"/>
      <c r="S444" s="2"/>
      <c r="T444" s="5"/>
      <c r="U444" s="119"/>
      <c r="V444" s="5"/>
      <c r="W444" s="2"/>
      <c r="X444" s="2"/>
      <c r="Y444" s="2"/>
    </row>
    <row r="445" spans="1:25" ht="15.75" customHeight="1">
      <c r="A445" s="2"/>
      <c r="B445" s="2"/>
      <c r="C445" s="5"/>
      <c r="D445" s="119"/>
      <c r="E445" s="2"/>
      <c r="F445" s="2"/>
      <c r="G445" s="5"/>
      <c r="H445" s="5"/>
      <c r="I445" s="5"/>
      <c r="J445" s="5"/>
      <c r="K445" s="5"/>
      <c r="L445" s="5"/>
      <c r="M445" s="5"/>
      <c r="N445" s="5"/>
      <c r="O445" s="2"/>
      <c r="P445" s="2"/>
      <c r="Q445" s="5"/>
      <c r="R445" s="2"/>
      <c r="S445" s="2"/>
      <c r="T445" s="5"/>
      <c r="U445" s="119"/>
      <c r="V445" s="5"/>
      <c r="W445" s="2"/>
      <c r="X445" s="2"/>
      <c r="Y445" s="2"/>
    </row>
    <row r="446" spans="1:25" ht="15.75" customHeight="1">
      <c r="A446" s="2"/>
      <c r="B446" s="2"/>
      <c r="C446" s="5"/>
      <c r="D446" s="119"/>
      <c r="E446" s="2"/>
      <c r="F446" s="2"/>
      <c r="G446" s="5"/>
      <c r="H446" s="5"/>
      <c r="I446" s="5"/>
      <c r="J446" s="5"/>
      <c r="K446" s="5"/>
      <c r="L446" s="5"/>
      <c r="M446" s="5"/>
      <c r="N446" s="5"/>
      <c r="O446" s="2"/>
      <c r="P446" s="2"/>
      <c r="Q446" s="5"/>
      <c r="R446" s="2"/>
      <c r="S446" s="2"/>
      <c r="T446" s="5"/>
      <c r="U446" s="119"/>
      <c r="V446" s="5"/>
      <c r="W446" s="2"/>
      <c r="X446" s="2"/>
      <c r="Y446" s="2"/>
    </row>
    <row r="447" spans="1:25" ht="15.75" customHeight="1">
      <c r="A447" s="2"/>
      <c r="B447" s="2"/>
      <c r="C447" s="5"/>
      <c r="D447" s="119"/>
      <c r="E447" s="2"/>
      <c r="F447" s="2"/>
      <c r="G447" s="5"/>
      <c r="H447" s="5"/>
      <c r="I447" s="5"/>
      <c r="J447" s="5"/>
      <c r="K447" s="5"/>
      <c r="L447" s="5"/>
      <c r="M447" s="5"/>
      <c r="N447" s="5"/>
      <c r="O447" s="2"/>
      <c r="P447" s="2"/>
      <c r="Q447" s="5"/>
      <c r="R447" s="2"/>
      <c r="S447" s="2"/>
      <c r="T447" s="5"/>
      <c r="U447" s="119"/>
      <c r="V447" s="5"/>
      <c r="W447" s="2"/>
      <c r="X447" s="2"/>
      <c r="Y447" s="2"/>
    </row>
    <row r="448" spans="1:25" ht="15.75" customHeight="1">
      <c r="A448" s="2"/>
      <c r="B448" s="2"/>
      <c r="C448" s="5"/>
      <c r="D448" s="119"/>
      <c r="E448" s="2"/>
      <c r="F448" s="2"/>
      <c r="G448" s="5"/>
      <c r="H448" s="5"/>
      <c r="I448" s="5"/>
      <c r="J448" s="5"/>
      <c r="K448" s="5"/>
      <c r="L448" s="5"/>
      <c r="M448" s="5"/>
      <c r="N448" s="5"/>
      <c r="O448" s="2"/>
      <c r="P448" s="2"/>
      <c r="Q448" s="5"/>
      <c r="R448" s="2"/>
      <c r="S448" s="2"/>
      <c r="T448" s="5"/>
      <c r="U448" s="119"/>
      <c r="V448" s="5"/>
      <c r="W448" s="2"/>
      <c r="X448" s="2"/>
      <c r="Y448" s="2"/>
    </row>
    <row r="449" spans="1:25" ht="15.75" customHeight="1">
      <c r="A449" s="2"/>
      <c r="B449" s="2"/>
      <c r="C449" s="5"/>
      <c r="D449" s="119"/>
      <c r="E449" s="2"/>
      <c r="F449" s="2"/>
      <c r="G449" s="5"/>
      <c r="H449" s="5"/>
      <c r="I449" s="5"/>
      <c r="J449" s="5"/>
      <c r="K449" s="5"/>
      <c r="L449" s="5"/>
      <c r="M449" s="5"/>
      <c r="N449" s="5"/>
      <c r="O449" s="2"/>
      <c r="P449" s="2"/>
      <c r="Q449" s="5"/>
      <c r="R449" s="2"/>
      <c r="S449" s="2"/>
      <c r="T449" s="5"/>
      <c r="U449" s="119"/>
      <c r="V449" s="5"/>
      <c r="W449" s="2"/>
      <c r="X449" s="2"/>
      <c r="Y449" s="2"/>
    </row>
    <row r="450" spans="1:25" ht="15.75" customHeight="1">
      <c r="A450" s="2"/>
      <c r="B450" s="2"/>
      <c r="C450" s="5"/>
      <c r="D450" s="119"/>
      <c r="E450" s="2"/>
      <c r="F450" s="2"/>
      <c r="G450" s="5"/>
      <c r="H450" s="5"/>
      <c r="I450" s="5"/>
      <c r="J450" s="5"/>
      <c r="K450" s="5"/>
      <c r="L450" s="5"/>
      <c r="M450" s="5"/>
      <c r="N450" s="5"/>
      <c r="O450" s="2"/>
      <c r="P450" s="2"/>
      <c r="Q450" s="5"/>
      <c r="R450" s="2"/>
      <c r="S450" s="2"/>
      <c r="T450" s="5"/>
      <c r="U450" s="119"/>
      <c r="V450" s="5"/>
      <c r="W450" s="2"/>
      <c r="X450" s="2"/>
      <c r="Y450" s="2"/>
    </row>
    <row r="451" spans="1:25" ht="15.75" customHeight="1">
      <c r="A451" s="2"/>
      <c r="B451" s="2"/>
      <c r="C451" s="5"/>
      <c r="D451" s="119"/>
      <c r="E451" s="2"/>
      <c r="F451" s="2"/>
      <c r="G451" s="5"/>
      <c r="H451" s="5"/>
      <c r="I451" s="5"/>
      <c r="J451" s="5"/>
      <c r="K451" s="5"/>
      <c r="L451" s="5"/>
      <c r="M451" s="5"/>
      <c r="N451" s="5"/>
      <c r="O451" s="2"/>
      <c r="P451" s="2"/>
      <c r="Q451" s="5"/>
      <c r="R451" s="2"/>
      <c r="S451" s="2"/>
      <c r="T451" s="5"/>
      <c r="U451" s="119"/>
      <c r="V451" s="5"/>
      <c r="W451" s="2"/>
      <c r="X451" s="2"/>
      <c r="Y451" s="2"/>
    </row>
    <row r="452" spans="1:25" ht="15.75" customHeight="1">
      <c r="A452" s="2"/>
      <c r="B452" s="2"/>
      <c r="C452" s="5"/>
      <c r="D452" s="119"/>
      <c r="E452" s="2"/>
      <c r="F452" s="2"/>
      <c r="G452" s="5"/>
      <c r="H452" s="5"/>
      <c r="I452" s="5"/>
      <c r="J452" s="5"/>
      <c r="K452" s="5"/>
      <c r="L452" s="5"/>
      <c r="M452" s="5"/>
      <c r="N452" s="5"/>
      <c r="O452" s="2"/>
      <c r="P452" s="2"/>
      <c r="Q452" s="5"/>
      <c r="R452" s="2"/>
      <c r="S452" s="2"/>
      <c r="T452" s="5"/>
      <c r="U452" s="119"/>
      <c r="V452" s="5"/>
      <c r="W452" s="2"/>
      <c r="X452" s="2"/>
      <c r="Y452" s="2"/>
    </row>
    <row r="453" spans="1:25" ht="15.75" customHeight="1">
      <c r="A453" s="2"/>
      <c r="B453" s="2"/>
      <c r="C453" s="5"/>
      <c r="D453" s="119"/>
      <c r="E453" s="2"/>
      <c r="F453" s="2"/>
      <c r="G453" s="5"/>
      <c r="H453" s="5"/>
      <c r="I453" s="5"/>
      <c r="J453" s="5"/>
      <c r="K453" s="5"/>
      <c r="L453" s="5"/>
      <c r="M453" s="5"/>
      <c r="N453" s="5"/>
      <c r="O453" s="2"/>
      <c r="P453" s="2"/>
      <c r="Q453" s="5"/>
      <c r="R453" s="2"/>
      <c r="S453" s="2"/>
      <c r="T453" s="5"/>
      <c r="U453" s="119"/>
      <c r="V453" s="5"/>
      <c r="W453" s="2"/>
      <c r="X453" s="2"/>
      <c r="Y453" s="2"/>
    </row>
    <row r="454" spans="1:25" ht="15.75" customHeight="1">
      <c r="A454" s="2"/>
      <c r="B454" s="2"/>
      <c r="C454" s="5"/>
      <c r="D454" s="119"/>
      <c r="E454" s="2"/>
      <c r="F454" s="2"/>
      <c r="G454" s="5"/>
      <c r="H454" s="5"/>
      <c r="I454" s="5"/>
      <c r="J454" s="5"/>
      <c r="K454" s="5"/>
      <c r="L454" s="5"/>
      <c r="M454" s="5"/>
      <c r="N454" s="5"/>
      <c r="O454" s="2"/>
      <c r="P454" s="2"/>
      <c r="Q454" s="5"/>
      <c r="R454" s="2"/>
      <c r="S454" s="2"/>
      <c r="T454" s="5"/>
      <c r="U454" s="119"/>
      <c r="V454" s="5"/>
      <c r="W454" s="2"/>
      <c r="X454" s="2"/>
      <c r="Y454" s="2"/>
    </row>
    <row r="455" spans="1:25" ht="15.75" customHeight="1">
      <c r="A455" s="2"/>
      <c r="B455" s="2"/>
      <c r="C455" s="5"/>
      <c r="D455" s="119"/>
      <c r="E455" s="2"/>
      <c r="F455" s="2"/>
      <c r="G455" s="5"/>
      <c r="H455" s="5"/>
      <c r="I455" s="5"/>
      <c r="J455" s="5"/>
      <c r="K455" s="5"/>
      <c r="L455" s="5"/>
      <c r="M455" s="5"/>
      <c r="N455" s="5"/>
      <c r="O455" s="2"/>
      <c r="P455" s="2"/>
      <c r="Q455" s="5"/>
      <c r="R455" s="2"/>
      <c r="S455" s="2"/>
      <c r="T455" s="5"/>
      <c r="U455" s="119"/>
      <c r="V455" s="5"/>
      <c r="W455" s="2"/>
      <c r="X455" s="2"/>
      <c r="Y455" s="2"/>
    </row>
    <row r="456" spans="1:25" ht="15.75" customHeight="1">
      <c r="A456" s="2"/>
      <c r="B456" s="2"/>
      <c r="C456" s="5"/>
      <c r="D456" s="119"/>
      <c r="E456" s="2"/>
      <c r="F456" s="2"/>
      <c r="G456" s="5"/>
      <c r="H456" s="5"/>
      <c r="I456" s="5"/>
      <c r="J456" s="5"/>
      <c r="K456" s="5"/>
      <c r="L456" s="5"/>
      <c r="M456" s="5"/>
      <c r="N456" s="5"/>
      <c r="O456" s="2"/>
      <c r="P456" s="2"/>
      <c r="Q456" s="5"/>
      <c r="R456" s="2"/>
      <c r="S456" s="2"/>
      <c r="T456" s="5"/>
      <c r="U456" s="119"/>
      <c r="V456" s="5"/>
      <c r="W456" s="2"/>
      <c r="X456" s="2"/>
      <c r="Y456" s="2"/>
    </row>
    <row r="457" spans="1:25" ht="15.75" customHeight="1">
      <c r="A457" s="2"/>
      <c r="B457" s="2"/>
      <c r="C457" s="5"/>
      <c r="D457" s="119"/>
      <c r="E457" s="2"/>
      <c r="F457" s="2"/>
      <c r="G457" s="5"/>
      <c r="H457" s="5"/>
      <c r="I457" s="5"/>
      <c r="J457" s="5"/>
      <c r="K457" s="5"/>
      <c r="L457" s="5"/>
      <c r="M457" s="5"/>
      <c r="N457" s="5"/>
      <c r="O457" s="2"/>
      <c r="P457" s="2"/>
      <c r="Q457" s="5"/>
      <c r="R457" s="2"/>
      <c r="S457" s="2"/>
      <c r="T457" s="5"/>
      <c r="U457" s="119"/>
      <c r="V457" s="5"/>
      <c r="W457" s="2"/>
      <c r="X457" s="2"/>
      <c r="Y457" s="2"/>
    </row>
    <row r="458" spans="1:25" ht="15.75" customHeight="1">
      <c r="A458" s="2"/>
      <c r="B458" s="2"/>
      <c r="C458" s="5"/>
      <c r="D458" s="119"/>
      <c r="E458" s="2"/>
      <c r="F458" s="2"/>
      <c r="G458" s="5"/>
      <c r="H458" s="5"/>
      <c r="I458" s="5"/>
      <c r="J458" s="5"/>
      <c r="K458" s="5"/>
      <c r="L458" s="5"/>
      <c r="M458" s="5"/>
      <c r="N458" s="5"/>
      <c r="O458" s="2"/>
      <c r="P458" s="2"/>
      <c r="Q458" s="5"/>
      <c r="R458" s="2"/>
      <c r="S458" s="2"/>
      <c r="T458" s="5"/>
      <c r="U458" s="119"/>
      <c r="V458" s="5"/>
      <c r="W458" s="2"/>
      <c r="X458" s="2"/>
      <c r="Y458" s="2"/>
    </row>
    <row r="459" spans="1:25" ht="15.75" customHeight="1">
      <c r="A459" s="2"/>
      <c r="B459" s="2"/>
      <c r="C459" s="5"/>
      <c r="D459" s="119"/>
      <c r="E459" s="2"/>
      <c r="F459" s="2"/>
      <c r="G459" s="5"/>
      <c r="H459" s="5"/>
      <c r="I459" s="5"/>
      <c r="J459" s="5"/>
      <c r="K459" s="5"/>
      <c r="L459" s="5"/>
      <c r="M459" s="5"/>
      <c r="N459" s="5"/>
      <c r="O459" s="2"/>
      <c r="P459" s="2"/>
      <c r="Q459" s="5"/>
      <c r="R459" s="2"/>
      <c r="S459" s="2"/>
      <c r="T459" s="5"/>
      <c r="U459" s="119"/>
      <c r="V459" s="5"/>
      <c r="W459" s="2"/>
      <c r="X459" s="2"/>
      <c r="Y459" s="2"/>
    </row>
    <row r="460" spans="1:25" ht="15.75" customHeight="1">
      <c r="A460" s="2"/>
      <c r="B460" s="2"/>
      <c r="C460" s="5"/>
      <c r="D460" s="119"/>
      <c r="E460" s="2"/>
      <c r="F460" s="2"/>
      <c r="G460" s="5"/>
      <c r="H460" s="5"/>
      <c r="I460" s="5"/>
      <c r="J460" s="5"/>
      <c r="K460" s="5"/>
      <c r="L460" s="5"/>
      <c r="M460" s="5"/>
      <c r="N460" s="5"/>
      <c r="O460" s="2"/>
      <c r="P460" s="2"/>
      <c r="Q460" s="5"/>
      <c r="R460" s="2"/>
      <c r="S460" s="2"/>
      <c r="T460" s="5"/>
      <c r="U460" s="119"/>
      <c r="V460" s="5"/>
      <c r="W460" s="2"/>
      <c r="X460" s="2"/>
      <c r="Y460" s="2"/>
    </row>
    <row r="461" spans="1:25" ht="15.75" customHeight="1">
      <c r="A461" s="2"/>
      <c r="B461" s="2"/>
      <c r="C461" s="5"/>
      <c r="D461" s="119"/>
      <c r="E461" s="2"/>
      <c r="F461" s="2"/>
      <c r="G461" s="5"/>
      <c r="H461" s="5"/>
      <c r="I461" s="5"/>
      <c r="J461" s="5"/>
      <c r="K461" s="5"/>
      <c r="L461" s="5"/>
      <c r="M461" s="5"/>
      <c r="N461" s="5"/>
      <c r="O461" s="2"/>
      <c r="P461" s="2"/>
      <c r="Q461" s="5"/>
      <c r="R461" s="2"/>
      <c r="S461" s="2"/>
      <c r="T461" s="5"/>
      <c r="U461" s="119"/>
      <c r="V461" s="5"/>
      <c r="W461" s="2"/>
      <c r="X461" s="2"/>
      <c r="Y461" s="2"/>
    </row>
    <row r="462" spans="1:25" ht="15.75" customHeight="1">
      <c r="A462" s="2"/>
      <c r="B462" s="2"/>
      <c r="C462" s="5"/>
      <c r="D462" s="119"/>
      <c r="E462" s="2"/>
      <c r="F462" s="2"/>
      <c r="G462" s="5"/>
      <c r="H462" s="5"/>
      <c r="I462" s="5"/>
      <c r="J462" s="5"/>
      <c r="K462" s="5"/>
      <c r="L462" s="5"/>
      <c r="M462" s="5"/>
      <c r="N462" s="5"/>
      <c r="O462" s="2"/>
      <c r="P462" s="2"/>
      <c r="Q462" s="5"/>
      <c r="R462" s="2"/>
      <c r="S462" s="2"/>
      <c r="T462" s="5"/>
      <c r="U462" s="119"/>
      <c r="V462" s="5"/>
      <c r="W462" s="2"/>
      <c r="X462" s="2"/>
      <c r="Y462" s="2"/>
    </row>
    <row r="463" spans="1:25" ht="15.75" customHeight="1">
      <c r="A463" s="2"/>
      <c r="B463" s="2"/>
      <c r="C463" s="5"/>
      <c r="D463" s="119"/>
      <c r="E463" s="2"/>
      <c r="F463" s="2"/>
      <c r="G463" s="5"/>
      <c r="H463" s="5"/>
      <c r="I463" s="5"/>
      <c r="J463" s="5"/>
      <c r="K463" s="5"/>
      <c r="L463" s="5"/>
      <c r="M463" s="5"/>
      <c r="N463" s="5"/>
      <c r="O463" s="2"/>
      <c r="P463" s="2"/>
      <c r="Q463" s="5"/>
      <c r="R463" s="2"/>
      <c r="S463" s="2"/>
      <c r="T463" s="5"/>
      <c r="U463" s="119"/>
      <c r="V463" s="5"/>
      <c r="W463" s="2"/>
      <c r="X463" s="2"/>
      <c r="Y463" s="2"/>
    </row>
    <row r="464" spans="1:25" ht="15.75" customHeight="1">
      <c r="A464" s="2"/>
      <c r="B464" s="2"/>
      <c r="C464" s="5"/>
      <c r="D464" s="119"/>
      <c r="E464" s="2"/>
      <c r="F464" s="2"/>
      <c r="G464" s="5"/>
      <c r="H464" s="5"/>
      <c r="I464" s="5"/>
      <c r="J464" s="5"/>
      <c r="K464" s="5"/>
      <c r="L464" s="5"/>
      <c r="M464" s="5"/>
      <c r="N464" s="5"/>
      <c r="O464" s="2"/>
      <c r="P464" s="2"/>
      <c r="Q464" s="5"/>
      <c r="R464" s="2"/>
      <c r="S464" s="2"/>
      <c r="T464" s="5"/>
      <c r="U464" s="119"/>
      <c r="V464" s="5"/>
      <c r="W464" s="2"/>
      <c r="X464" s="2"/>
      <c r="Y464" s="2"/>
    </row>
    <row r="465" spans="1:25" ht="15.75" customHeight="1">
      <c r="A465" s="2"/>
      <c r="B465" s="2"/>
      <c r="C465" s="5"/>
      <c r="D465" s="119"/>
      <c r="E465" s="2"/>
      <c r="F465" s="2"/>
      <c r="G465" s="5"/>
      <c r="H465" s="5"/>
      <c r="I465" s="5"/>
      <c r="J465" s="5"/>
      <c r="K465" s="5"/>
      <c r="L465" s="5"/>
      <c r="M465" s="5"/>
      <c r="N465" s="5"/>
      <c r="O465" s="2"/>
      <c r="P465" s="2"/>
      <c r="Q465" s="5"/>
      <c r="R465" s="2"/>
      <c r="S465" s="2"/>
      <c r="T465" s="5"/>
      <c r="U465" s="119"/>
      <c r="V465" s="5"/>
      <c r="W465" s="2"/>
      <c r="X465" s="2"/>
      <c r="Y465" s="2"/>
    </row>
    <row r="466" spans="1:25" ht="15.75" customHeight="1">
      <c r="A466" s="2"/>
      <c r="B466" s="2"/>
      <c r="C466" s="5"/>
      <c r="D466" s="119"/>
      <c r="E466" s="2"/>
      <c r="F466" s="2"/>
      <c r="G466" s="5"/>
      <c r="H466" s="5"/>
      <c r="I466" s="5"/>
      <c r="J466" s="5"/>
      <c r="K466" s="5"/>
      <c r="L466" s="5"/>
      <c r="M466" s="5"/>
      <c r="N466" s="5"/>
      <c r="O466" s="2"/>
      <c r="P466" s="2"/>
      <c r="Q466" s="5"/>
      <c r="R466" s="2"/>
      <c r="S466" s="2"/>
      <c r="T466" s="5"/>
      <c r="U466" s="119"/>
      <c r="V466" s="5"/>
      <c r="W466" s="2"/>
      <c r="X466" s="2"/>
      <c r="Y466" s="2"/>
    </row>
    <row r="467" spans="1:25" ht="15.75" customHeight="1">
      <c r="A467" s="2"/>
      <c r="B467" s="2"/>
      <c r="C467" s="5"/>
      <c r="D467" s="119"/>
      <c r="E467" s="2"/>
      <c r="F467" s="2"/>
      <c r="G467" s="5"/>
      <c r="H467" s="5"/>
      <c r="I467" s="5"/>
      <c r="J467" s="5"/>
      <c r="K467" s="5"/>
      <c r="L467" s="5"/>
      <c r="M467" s="5"/>
      <c r="N467" s="5"/>
      <c r="O467" s="2"/>
      <c r="P467" s="2"/>
      <c r="Q467" s="5"/>
      <c r="R467" s="2"/>
      <c r="S467" s="2"/>
      <c r="T467" s="5"/>
      <c r="U467" s="119"/>
      <c r="V467" s="5"/>
      <c r="W467" s="2"/>
      <c r="X467" s="2"/>
      <c r="Y467" s="2"/>
    </row>
    <row r="468" spans="1:25" ht="15.75" customHeight="1">
      <c r="A468" s="2"/>
      <c r="B468" s="2"/>
      <c r="C468" s="5"/>
      <c r="D468" s="119"/>
      <c r="E468" s="2"/>
      <c r="F468" s="2"/>
      <c r="G468" s="5"/>
      <c r="H468" s="5"/>
      <c r="I468" s="5"/>
      <c r="J468" s="5"/>
      <c r="K468" s="5"/>
      <c r="L468" s="5"/>
      <c r="M468" s="5"/>
      <c r="N468" s="5"/>
      <c r="O468" s="2"/>
      <c r="P468" s="2"/>
      <c r="Q468" s="5"/>
      <c r="R468" s="2"/>
      <c r="S468" s="2"/>
      <c r="T468" s="5"/>
      <c r="U468" s="119"/>
      <c r="V468" s="5"/>
      <c r="W468" s="2"/>
      <c r="X468" s="2"/>
      <c r="Y468" s="2"/>
    </row>
    <row r="469" spans="1:25" ht="15.75" customHeight="1">
      <c r="A469" s="2"/>
      <c r="B469" s="2"/>
      <c r="C469" s="5"/>
      <c r="D469" s="119"/>
      <c r="E469" s="2"/>
      <c r="F469" s="2"/>
      <c r="G469" s="5"/>
      <c r="H469" s="5"/>
      <c r="I469" s="5"/>
      <c r="J469" s="5"/>
      <c r="K469" s="5"/>
      <c r="L469" s="5"/>
      <c r="M469" s="5"/>
      <c r="N469" s="5"/>
      <c r="O469" s="2"/>
      <c r="P469" s="2"/>
      <c r="Q469" s="5"/>
      <c r="R469" s="2"/>
      <c r="S469" s="2"/>
      <c r="T469" s="5"/>
      <c r="U469" s="119"/>
      <c r="V469" s="5"/>
      <c r="W469" s="2"/>
      <c r="X469" s="2"/>
      <c r="Y469" s="2"/>
    </row>
    <row r="470" spans="1:25" ht="15.75" customHeight="1">
      <c r="A470" s="2"/>
      <c r="B470" s="2"/>
      <c r="C470" s="5"/>
      <c r="D470" s="119"/>
      <c r="E470" s="2"/>
      <c r="F470" s="2"/>
      <c r="G470" s="5"/>
      <c r="H470" s="5"/>
      <c r="I470" s="5"/>
      <c r="J470" s="5"/>
      <c r="K470" s="5"/>
      <c r="L470" s="5"/>
      <c r="M470" s="5"/>
      <c r="N470" s="5"/>
      <c r="O470" s="2"/>
      <c r="P470" s="2"/>
      <c r="Q470" s="5"/>
      <c r="R470" s="2"/>
      <c r="S470" s="2"/>
      <c r="T470" s="5"/>
      <c r="U470" s="119"/>
      <c r="V470" s="5"/>
      <c r="W470" s="2"/>
      <c r="X470" s="2"/>
      <c r="Y470" s="2"/>
    </row>
    <row r="471" spans="1:25" ht="15.75" customHeight="1">
      <c r="A471" s="2"/>
      <c r="B471" s="2"/>
      <c r="C471" s="5"/>
      <c r="D471" s="119"/>
      <c r="E471" s="2"/>
      <c r="F471" s="2"/>
      <c r="G471" s="5"/>
      <c r="H471" s="5"/>
      <c r="I471" s="5"/>
      <c r="J471" s="5"/>
      <c r="K471" s="5"/>
      <c r="L471" s="5"/>
      <c r="M471" s="5"/>
      <c r="N471" s="5"/>
      <c r="O471" s="2"/>
      <c r="P471" s="2"/>
      <c r="Q471" s="5"/>
      <c r="R471" s="2"/>
      <c r="S471" s="2"/>
      <c r="T471" s="5"/>
      <c r="U471" s="119"/>
      <c r="V471" s="5"/>
      <c r="W471" s="2"/>
      <c r="X471" s="2"/>
      <c r="Y471" s="2"/>
    </row>
    <row r="472" spans="1:25" ht="15.75" customHeight="1">
      <c r="A472" s="2"/>
      <c r="B472" s="2"/>
      <c r="C472" s="5"/>
      <c r="D472" s="119"/>
      <c r="E472" s="2"/>
      <c r="F472" s="2"/>
      <c r="G472" s="5"/>
      <c r="H472" s="5"/>
      <c r="I472" s="5"/>
      <c r="J472" s="5"/>
      <c r="K472" s="5"/>
      <c r="L472" s="5"/>
      <c r="M472" s="5"/>
      <c r="N472" s="5"/>
      <c r="O472" s="2"/>
      <c r="P472" s="2"/>
      <c r="Q472" s="5"/>
      <c r="R472" s="2"/>
      <c r="S472" s="2"/>
      <c r="T472" s="5"/>
      <c r="U472" s="119"/>
      <c r="V472" s="5"/>
      <c r="W472" s="2"/>
      <c r="X472" s="2"/>
      <c r="Y472" s="2"/>
    </row>
    <row r="473" spans="1:25" ht="15.75" customHeight="1">
      <c r="A473" s="2"/>
      <c r="B473" s="2"/>
      <c r="C473" s="5"/>
      <c r="D473" s="119"/>
      <c r="E473" s="2"/>
      <c r="F473" s="2"/>
      <c r="G473" s="5"/>
      <c r="H473" s="5"/>
      <c r="I473" s="5"/>
      <c r="J473" s="5"/>
      <c r="K473" s="5"/>
      <c r="L473" s="5"/>
      <c r="M473" s="5"/>
      <c r="N473" s="5"/>
      <c r="O473" s="2"/>
      <c r="P473" s="2"/>
      <c r="Q473" s="5"/>
      <c r="R473" s="2"/>
      <c r="S473" s="2"/>
      <c r="T473" s="5"/>
      <c r="U473" s="119"/>
      <c r="V473" s="5"/>
      <c r="W473" s="2"/>
      <c r="X473" s="2"/>
      <c r="Y473" s="2"/>
    </row>
    <row r="474" spans="1:25" ht="15.75" customHeight="1">
      <c r="A474" s="2"/>
      <c r="B474" s="2"/>
      <c r="C474" s="5"/>
      <c r="D474" s="119"/>
      <c r="E474" s="2"/>
      <c r="F474" s="2"/>
      <c r="G474" s="5"/>
      <c r="H474" s="5"/>
      <c r="I474" s="5"/>
      <c r="J474" s="5"/>
      <c r="K474" s="5"/>
      <c r="L474" s="5"/>
      <c r="M474" s="5"/>
      <c r="N474" s="5"/>
      <c r="O474" s="2"/>
      <c r="P474" s="2"/>
      <c r="Q474" s="5"/>
      <c r="R474" s="2"/>
      <c r="S474" s="2"/>
      <c r="T474" s="5"/>
      <c r="U474" s="119"/>
      <c r="V474" s="5"/>
      <c r="W474" s="2"/>
      <c r="X474" s="2"/>
      <c r="Y474" s="2"/>
    </row>
    <row r="475" spans="1:25" ht="15.75" customHeight="1">
      <c r="A475" s="2"/>
      <c r="B475" s="2"/>
      <c r="C475" s="5"/>
      <c r="D475" s="119"/>
      <c r="E475" s="2"/>
      <c r="F475" s="2"/>
      <c r="G475" s="5"/>
      <c r="H475" s="5"/>
      <c r="I475" s="5"/>
      <c r="J475" s="5"/>
      <c r="K475" s="5"/>
      <c r="L475" s="5"/>
      <c r="M475" s="5"/>
      <c r="N475" s="5"/>
      <c r="O475" s="2"/>
      <c r="P475" s="2"/>
      <c r="Q475" s="5"/>
      <c r="R475" s="2"/>
      <c r="S475" s="2"/>
      <c r="T475" s="5"/>
      <c r="U475" s="119"/>
      <c r="V475" s="5"/>
      <c r="W475" s="2"/>
      <c r="X475" s="2"/>
      <c r="Y475" s="2"/>
    </row>
    <row r="476" spans="1:25" ht="15.75" customHeight="1">
      <c r="A476" s="2"/>
      <c r="B476" s="2"/>
      <c r="C476" s="5"/>
      <c r="D476" s="119"/>
      <c r="E476" s="2"/>
      <c r="F476" s="2"/>
      <c r="G476" s="5"/>
      <c r="H476" s="5"/>
      <c r="I476" s="5"/>
      <c r="J476" s="5"/>
      <c r="K476" s="5"/>
      <c r="L476" s="5"/>
      <c r="M476" s="5"/>
      <c r="N476" s="5"/>
      <c r="O476" s="2"/>
      <c r="P476" s="2"/>
      <c r="Q476" s="5"/>
      <c r="R476" s="2"/>
      <c r="S476" s="2"/>
      <c r="T476" s="5"/>
      <c r="U476" s="119"/>
      <c r="V476" s="5"/>
      <c r="W476" s="2"/>
      <c r="X476" s="2"/>
      <c r="Y476" s="2"/>
    </row>
    <row r="477" spans="1:25" ht="15.75" customHeight="1">
      <c r="A477" s="2"/>
      <c r="B477" s="2"/>
      <c r="C477" s="5"/>
      <c r="D477" s="119"/>
      <c r="E477" s="2"/>
      <c r="F477" s="2"/>
      <c r="G477" s="5"/>
      <c r="H477" s="5"/>
      <c r="I477" s="5"/>
      <c r="J477" s="5"/>
      <c r="K477" s="5"/>
      <c r="L477" s="5"/>
      <c r="M477" s="5"/>
      <c r="N477" s="5"/>
      <c r="O477" s="2"/>
      <c r="P477" s="2"/>
      <c r="Q477" s="5"/>
      <c r="R477" s="2"/>
      <c r="S477" s="2"/>
      <c r="T477" s="5"/>
      <c r="U477" s="119"/>
      <c r="V477" s="5"/>
      <c r="W477" s="2"/>
      <c r="X477" s="2"/>
      <c r="Y477" s="2"/>
    </row>
    <row r="478" spans="1:25" ht="15.75" customHeight="1">
      <c r="A478" s="2"/>
      <c r="B478" s="2"/>
      <c r="C478" s="5"/>
      <c r="D478" s="119"/>
      <c r="E478" s="2"/>
      <c r="F478" s="2"/>
      <c r="G478" s="5"/>
      <c r="H478" s="5"/>
      <c r="I478" s="5"/>
      <c r="J478" s="5"/>
      <c r="K478" s="5"/>
      <c r="L478" s="5"/>
      <c r="M478" s="5"/>
      <c r="N478" s="5"/>
      <c r="O478" s="2"/>
      <c r="P478" s="2"/>
      <c r="Q478" s="5"/>
      <c r="R478" s="2"/>
      <c r="S478" s="2"/>
      <c r="T478" s="5"/>
      <c r="U478" s="119"/>
      <c r="V478" s="5"/>
      <c r="W478" s="2"/>
      <c r="X478" s="2"/>
      <c r="Y478" s="2"/>
    </row>
    <row r="479" spans="1:25" ht="15.75" customHeight="1">
      <c r="A479" s="2"/>
      <c r="B479" s="2"/>
      <c r="C479" s="5"/>
      <c r="D479" s="119"/>
      <c r="E479" s="2"/>
      <c r="F479" s="2"/>
      <c r="G479" s="5"/>
      <c r="H479" s="5"/>
      <c r="I479" s="5"/>
      <c r="J479" s="5"/>
      <c r="K479" s="5"/>
      <c r="L479" s="5"/>
      <c r="M479" s="5"/>
      <c r="N479" s="5"/>
      <c r="O479" s="2"/>
      <c r="P479" s="2"/>
      <c r="Q479" s="5"/>
      <c r="R479" s="2"/>
      <c r="S479" s="2"/>
      <c r="T479" s="5"/>
      <c r="U479" s="119"/>
      <c r="V479" s="5"/>
      <c r="W479" s="2"/>
      <c r="X479" s="2"/>
      <c r="Y479" s="2"/>
    </row>
    <row r="480" spans="1:25" ht="15.75" customHeight="1">
      <c r="A480" s="2"/>
      <c r="B480" s="2"/>
      <c r="C480" s="5"/>
      <c r="D480" s="119"/>
      <c r="E480" s="2"/>
      <c r="F480" s="2"/>
      <c r="G480" s="5"/>
      <c r="H480" s="5"/>
      <c r="I480" s="5"/>
      <c r="J480" s="5"/>
      <c r="K480" s="5"/>
      <c r="L480" s="5"/>
      <c r="M480" s="5"/>
      <c r="N480" s="5"/>
      <c r="O480" s="2"/>
      <c r="P480" s="2"/>
      <c r="Q480" s="5"/>
      <c r="R480" s="2"/>
      <c r="S480" s="2"/>
      <c r="T480" s="5"/>
      <c r="U480" s="119"/>
      <c r="V480" s="5"/>
      <c r="W480" s="2"/>
      <c r="X480" s="2"/>
      <c r="Y480" s="2"/>
    </row>
    <row r="481" spans="1:25" ht="15.75" customHeight="1">
      <c r="A481" s="2"/>
      <c r="B481" s="2"/>
      <c r="C481" s="5"/>
      <c r="D481" s="119"/>
      <c r="E481" s="2"/>
      <c r="F481" s="2"/>
      <c r="G481" s="5"/>
      <c r="H481" s="5"/>
      <c r="I481" s="5"/>
      <c r="J481" s="5"/>
      <c r="K481" s="5"/>
      <c r="L481" s="5"/>
      <c r="M481" s="5"/>
      <c r="N481" s="5"/>
      <c r="O481" s="2"/>
      <c r="P481" s="2"/>
      <c r="Q481" s="5"/>
      <c r="R481" s="2"/>
      <c r="S481" s="2"/>
      <c r="T481" s="5"/>
      <c r="U481" s="119"/>
      <c r="V481" s="5"/>
      <c r="W481" s="2"/>
      <c r="X481" s="2"/>
      <c r="Y481" s="2"/>
    </row>
    <row r="482" spans="1:25" ht="15.75" customHeight="1">
      <c r="A482" s="2"/>
      <c r="B482" s="2"/>
      <c r="C482" s="5"/>
      <c r="D482" s="119"/>
      <c r="E482" s="2"/>
      <c r="F482" s="2"/>
      <c r="G482" s="5"/>
      <c r="H482" s="5"/>
      <c r="I482" s="5"/>
      <c r="J482" s="5"/>
      <c r="K482" s="5"/>
      <c r="L482" s="5"/>
      <c r="M482" s="5"/>
      <c r="N482" s="5"/>
      <c r="O482" s="2"/>
      <c r="P482" s="2"/>
      <c r="Q482" s="5"/>
      <c r="R482" s="2"/>
      <c r="S482" s="2"/>
      <c r="T482" s="5"/>
      <c r="U482" s="119"/>
      <c r="V482" s="5"/>
      <c r="W482" s="2"/>
      <c r="X482" s="2"/>
      <c r="Y482" s="2"/>
    </row>
    <row r="483" spans="1:25" ht="15.75" customHeight="1">
      <c r="A483" s="2"/>
      <c r="B483" s="2"/>
      <c r="C483" s="5"/>
      <c r="D483" s="119"/>
      <c r="E483" s="2"/>
      <c r="F483" s="2"/>
      <c r="G483" s="5"/>
      <c r="H483" s="5"/>
      <c r="I483" s="5"/>
      <c r="J483" s="5"/>
      <c r="K483" s="5"/>
      <c r="L483" s="5"/>
      <c r="M483" s="5"/>
      <c r="N483" s="5"/>
      <c r="O483" s="2"/>
      <c r="P483" s="2"/>
      <c r="Q483" s="5"/>
      <c r="R483" s="2"/>
      <c r="S483" s="2"/>
      <c r="T483" s="5"/>
      <c r="U483" s="119"/>
      <c r="V483" s="5"/>
      <c r="W483" s="2"/>
      <c r="X483" s="2"/>
      <c r="Y483" s="2"/>
    </row>
    <row r="484" spans="1:25" ht="15.75" customHeight="1">
      <c r="A484" s="2"/>
      <c r="B484" s="2"/>
      <c r="C484" s="5"/>
      <c r="D484" s="119"/>
      <c r="E484" s="2"/>
      <c r="F484" s="2"/>
      <c r="G484" s="5"/>
      <c r="H484" s="5"/>
      <c r="I484" s="5"/>
      <c r="J484" s="5"/>
      <c r="K484" s="5"/>
      <c r="L484" s="5"/>
      <c r="M484" s="5"/>
      <c r="N484" s="5"/>
      <c r="O484" s="2"/>
      <c r="P484" s="2"/>
      <c r="Q484" s="5"/>
      <c r="R484" s="2"/>
      <c r="S484" s="2"/>
      <c r="T484" s="5"/>
      <c r="U484" s="119"/>
      <c r="V484" s="5"/>
      <c r="W484" s="2"/>
      <c r="X484" s="2"/>
      <c r="Y484" s="2"/>
    </row>
    <row r="485" spans="1:25" ht="15.75" customHeight="1">
      <c r="A485" s="2"/>
      <c r="B485" s="2"/>
      <c r="C485" s="5"/>
      <c r="D485" s="119"/>
      <c r="E485" s="2"/>
      <c r="F485" s="2"/>
      <c r="G485" s="5"/>
      <c r="H485" s="5"/>
      <c r="I485" s="5"/>
      <c r="J485" s="5"/>
      <c r="K485" s="5"/>
      <c r="L485" s="5"/>
      <c r="M485" s="5"/>
      <c r="N485" s="5"/>
      <c r="O485" s="2"/>
      <c r="P485" s="2"/>
      <c r="Q485" s="5"/>
      <c r="R485" s="2"/>
      <c r="S485" s="2"/>
      <c r="T485" s="5"/>
      <c r="U485" s="119"/>
      <c r="V485" s="5"/>
      <c r="W485" s="2"/>
      <c r="X485" s="2"/>
      <c r="Y485" s="2"/>
    </row>
    <row r="486" spans="1:25" ht="15.75" customHeight="1">
      <c r="A486" s="2"/>
      <c r="B486" s="2"/>
      <c r="C486" s="5"/>
      <c r="D486" s="119"/>
      <c r="E486" s="2"/>
      <c r="F486" s="2"/>
      <c r="G486" s="5"/>
      <c r="H486" s="5"/>
      <c r="I486" s="5"/>
      <c r="J486" s="5"/>
      <c r="K486" s="5"/>
      <c r="L486" s="5"/>
      <c r="M486" s="5"/>
      <c r="N486" s="5"/>
      <c r="O486" s="2"/>
      <c r="P486" s="2"/>
      <c r="Q486" s="5"/>
      <c r="R486" s="2"/>
      <c r="S486" s="2"/>
      <c r="T486" s="5"/>
      <c r="U486" s="119"/>
      <c r="V486" s="5"/>
      <c r="W486" s="2"/>
      <c r="X486" s="2"/>
      <c r="Y486" s="2"/>
    </row>
    <row r="487" spans="1:25" ht="15.75" customHeight="1">
      <c r="A487" s="2"/>
      <c r="B487" s="2"/>
      <c r="C487" s="5"/>
      <c r="D487" s="119"/>
      <c r="E487" s="2"/>
      <c r="F487" s="2"/>
      <c r="G487" s="5"/>
      <c r="H487" s="5"/>
      <c r="I487" s="5"/>
      <c r="J487" s="5"/>
      <c r="K487" s="5"/>
      <c r="L487" s="5"/>
      <c r="M487" s="5"/>
      <c r="N487" s="5"/>
      <c r="O487" s="2"/>
      <c r="P487" s="2"/>
      <c r="Q487" s="5"/>
      <c r="R487" s="2"/>
      <c r="S487" s="2"/>
      <c r="T487" s="5"/>
      <c r="U487" s="119"/>
      <c r="V487" s="5"/>
      <c r="W487" s="2"/>
      <c r="X487" s="2"/>
      <c r="Y487" s="2"/>
    </row>
    <row r="488" spans="1:25" ht="15.75" customHeight="1">
      <c r="A488" s="2"/>
      <c r="B488" s="2"/>
      <c r="C488" s="5"/>
      <c r="D488" s="119"/>
      <c r="E488" s="2"/>
      <c r="F488" s="2"/>
      <c r="G488" s="5"/>
      <c r="H488" s="5"/>
      <c r="I488" s="5"/>
      <c r="J488" s="5"/>
      <c r="K488" s="5"/>
      <c r="L488" s="5"/>
      <c r="M488" s="5"/>
      <c r="N488" s="5"/>
      <c r="O488" s="2"/>
      <c r="P488" s="2"/>
      <c r="Q488" s="5"/>
      <c r="R488" s="2"/>
      <c r="S488" s="2"/>
      <c r="T488" s="5"/>
      <c r="U488" s="119"/>
      <c r="V488" s="5"/>
      <c r="W488" s="2"/>
      <c r="X488" s="2"/>
      <c r="Y488" s="2"/>
    </row>
    <row r="489" spans="1:25" ht="15.75" customHeight="1">
      <c r="A489" s="2"/>
      <c r="B489" s="2"/>
      <c r="C489" s="5"/>
      <c r="D489" s="119"/>
      <c r="E489" s="2"/>
      <c r="F489" s="2"/>
      <c r="G489" s="5"/>
      <c r="H489" s="5"/>
      <c r="I489" s="5"/>
      <c r="J489" s="5"/>
      <c r="K489" s="5"/>
      <c r="L489" s="5"/>
      <c r="M489" s="5"/>
      <c r="N489" s="5"/>
      <c r="O489" s="2"/>
      <c r="P489" s="2"/>
      <c r="Q489" s="5"/>
      <c r="R489" s="2"/>
      <c r="S489" s="2"/>
      <c r="T489" s="5"/>
      <c r="U489" s="119"/>
      <c r="V489" s="5"/>
      <c r="W489" s="2"/>
      <c r="X489" s="2"/>
      <c r="Y489" s="2"/>
    </row>
    <row r="490" spans="1:25" ht="15.75" customHeight="1">
      <c r="A490" s="2"/>
      <c r="B490" s="2"/>
      <c r="C490" s="5"/>
      <c r="D490" s="119"/>
      <c r="E490" s="2"/>
      <c r="F490" s="2"/>
      <c r="G490" s="5"/>
      <c r="H490" s="5"/>
      <c r="I490" s="5"/>
      <c r="J490" s="5"/>
      <c r="K490" s="5"/>
      <c r="L490" s="5"/>
      <c r="M490" s="5"/>
      <c r="N490" s="5"/>
      <c r="O490" s="2"/>
      <c r="P490" s="2"/>
      <c r="Q490" s="5"/>
      <c r="R490" s="2"/>
      <c r="S490" s="2"/>
      <c r="T490" s="5"/>
      <c r="U490" s="119"/>
      <c r="V490" s="5"/>
      <c r="W490" s="2"/>
      <c r="X490" s="2"/>
      <c r="Y490" s="2"/>
    </row>
    <row r="491" spans="1:25" ht="15.75" customHeight="1">
      <c r="A491" s="2"/>
      <c r="B491" s="2"/>
      <c r="C491" s="5"/>
      <c r="D491" s="119"/>
      <c r="E491" s="2"/>
      <c r="F491" s="2"/>
      <c r="G491" s="5"/>
      <c r="H491" s="5"/>
      <c r="I491" s="5"/>
      <c r="J491" s="5"/>
      <c r="K491" s="5"/>
      <c r="L491" s="5"/>
      <c r="M491" s="5"/>
      <c r="N491" s="5"/>
      <c r="O491" s="2"/>
      <c r="P491" s="2"/>
      <c r="Q491" s="5"/>
      <c r="R491" s="2"/>
      <c r="S491" s="2"/>
      <c r="T491" s="5"/>
      <c r="U491" s="119"/>
      <c r="V491" s="5"/>
      <c r="W491" s="2"/>
      <c r="X491" s="2"/>
      <c r="Y491" s="2"/>
    </row>
    <row r="492" spans="1:25" ht="15.75" customHeight="1">
      <c r="A492" s="2"/>
      <c r="B492" s="2"/>
      <c r="C492" s="5"/>
      <c r="D492" s="119"/>
      <c r="E492" s="2"/>
      <c r="F492" s="2"/>
      <c r="G492" s="5"/>
      <c r="H492" s="5"/>
      <c r="I492" s="5"/>
      <c r="J492" s="5"/>
      <c r="K492" s="5"/>
      <c r="L492" s="5"/>
      <c r="M492" s="5"/>
      <c r="N492" s="5"/>
      <c r="O492" s="2"/>
      <c r="P492" s="2"/>
      <c r="Q492" s="5"/>
      <c r="R492" s="2"/>
      <c r="S492" s="2"/>
      <c r="T492" s="5"/>
      <c r="U492" s="119"/>
      <c r="V492" s="5"/>
      <c r="W492" s="2"/>
      <c r="X492" s="2"/>
      <c r="Y492" s="2"/>
    </row>
    <row r="493" spans="1:25" ht="15.75" customHeight="1">
      <c r="A493" s="2"/>
      <c r="B493" s="2"/>
      <c r="C493" s="5"/>
      <c r="D493" s="119"/>
      <c r="E493" s="2"/>
      <c r="F493" s="2"/>
      <c r="G493" s="5"/>
      <c r="H493" s="5"/>
      <c r="I493" s="5"/>
      <c r="J493" s="5"/>
      <c r="K493" s="5"/>
      <c r="L493" s="5"/>
      <c r="M493" s="5"/>
      <c r="N493" s="5"/>
      <c r="O493" s="2"/>
      <c r="P493" s="2"/>
      <c r="Q493" s="5"/>
      <c r="R493" s="2"/>
      <c r="S493" s="2"/>
      <c r="T493" s="5"/>
      <c r="U493" s="119"/>
      <c r="V493" s="5"/>
      <c r="W493" s="2"/>
      <c r="X493" s="2"/>
      <c r="Y493" s="2"/>
    </row>
    <row r="494" spans="1:25" ht="15.75" customHeight="1">
      <c r="A494" s="2"/>
      <c r="B494" s="2"/>
      <c r="C494" s="5"/>
      <c r="D494" s="119"/>
      <c r="E494" s="2"/>
      <c r="F494" s="2"/>
      <c r="G494" s="5"/>
      <c r="H494" s="5"/>
      <c r="I494" s="5"/>
      <c r="J494" s="5"/>
      <c r="K494" s="5"/>
      <c r="L494" s="5"/>
      <c r="M494" s="5"/>
      <c r="N494" s="5"/>
      <c r="O494" s="2"/>
      <c r="P494" s="2"/>
      <c r="Q494" s="5"/>
      <c r="R494" s="2"/>
      <c r="S494" s="2"/>
      <c r="T494" s="5"/>
      <c r="U494" s="119"/>
      <c r="V494" s="5"/>
      <c r="W494" s="2"/>
      <c r="X494" s="2"/>
      <c r="Y494" s="2"/>
    </row>
    <row r="495" spans="1:25" ht="15.75" customHeight="1">
      <c r="A495" s="2"/>
      <c r="B495" s="2"/>
      <c r="C495" s="5"/>
      <c r="D495" s="119"/>
      <c r="E495" s="2"/>
      <c r="F495" s="2"/>
      <c r="G495" s="5"/>
      <c r="H495" s="5"/>
      <c r="I495" s="5"/>
      <c r="J495" s="5"/>
      <c r="K495" s="5"/>
      <c r="L495" s="5"/>
      <c r="M495" s="5"/>
      <c r="N495" s="5"/>
      <c r="O495" s="2"/>
      <c r="P495" s="2"/>
      <c r="Q495" s="5"/>
      <c r="R495" s="2"/>
      <c r="S495" s="2"/>
      <c r="T495" s="5"/>
      <c r="U495" s="119"/>
      <c r="V495" s="5"/>
      <c r="W495" s="2"/>
      <c r="X495" s="2"/>
      <c r="Y495" s="2"/>
    </row>
    <row r="496" spans="1:25" ht="15.75" customHeight="1">
      <c r="A496" s="2"/>
      <c r="B496" s="2"/>
      <c r="C496" s="5"/>
      <c r="D496" s="119"/>
      <c r="E496" s="2"/>
      <c r="F496" s="2"/>
      <c r="G496" s="5"/>
      <c r="H496" s="5"/>
      <c r="I496" s="5"/>
      <c r="J496" s="5"/>
      <c r="K496" s="5"/>
      <c r="L496" s="5"/>
      <c r="M496" s="5"/>
      <c r="N496" s="5"/>
      <c r="O496" s="2"/>
      <c r="P496" s="2"/>
      <c r="Q496" s="5"/>
      <c r="R496" s="2"/>
      <c r="S496" s="2"/>
      <c r="T496" s="5"/>
      <c r="U496" s="119"/>
      <c r="V496" s="5"/>
      <c r="W496" s="2"/>
      <c r="X496" s="2"/>
      <c r="Y496" s="2"/>
    </row>
    <row r="497" spans="1:25" ht="15.75" customHeight="1">
      <c r="A497" s="2"/>
      <c r="B497" s="2"/>
      <c r="C497" s="5"/>
      <c r="D497" s="119"/>
      <c r="E497" s="2"/>
      <c r="F497" s="2"/>
      <c r="G497" s="5"/>
      <c r="H497" s="5"/>
      <c r="I497" s="5"/>
      <c r="J497" s="5"/>
      <c r="K497" s="5"/>
      <c r="L497" s="5"/>
      <c r="M497" s="5"/>
      <c r="N497" s="5"/>
      <c r="O497" s="2"/>
      <c r="P497" s="2"/>
      <c r="Q497" s="5"/>
      <c r="R497" s="2"/>
      <c r="S497" s="2"/>
      <c r="T497" s="5"/>
      <c r="U497" s="119"/>
      <c r="V497" s="5"/>
      <c r="W497" s="2"/>
      <c r="X497" s="2"/>
      <c r="Y497" s="2"/>
    </row>
    <row r="498" spans="1:25" ht="15.75" customHeight="1">
      <c r="A498" s="2"/>
      <c r="B498" s="2"/>
      <c r="C498" s="5"/>
      <c r="D498" s="119"/>
      <c r="E498" s="2"/>
      <c r="F498" s="2"/>
      <c r="G498" s="5"/>
      <c r="H498" s="5"/>
      <c r="I498" s="5"/>
      <c r="J498" s="5"/>
      <c r="K498" s="5"/>
      <c r="L498" s="5"/>
      <c r="M498" s="5"/>
      <c r="N498" s="5"/>
      <c r="O498" s="2"/>
      <c r="P498" s="2"/>
      <c r="Q498" s="5"/>
      <c r="R498" s="2"/>
      <c r="S498" s="2"/>
      <c r="T498" s="5"/>
      <c r="U498" s="119"/>
      <c r="V498" s="5"/>
      <c r="W498" s="2"/>
      <c r="X498" s="2"/>
      <c r="Y498" s="2"/>
    </row>
    <row r="499" spans="1:25" ht="15.75" customHeight="1">
      <c r="A499" s="2"/>
      <c r="B499" s="2"/>
      <c r="C499" s="5"/>
      <c r="D499" s="119"/>
      <c r="E499" s="2"/>
      <c r="F499" s="2"/>
      <c r="G499" s="5"/>
      <c r="H499" s="5"/>
      <c r="I499" s="5"/>
      <c r="J499" s="5"/>
      <c r="K499" s="5"/>
      <c r="L499" s="5"/>
      <c r="M499" s="5"/>
      <c r="N499" s="5"/>
      <c r="O499" s="2"/>
      <c r="P499" s="2"/>
      <c r="Q499" s="5"/>
      <c r="R499" s="2"/>
      <c r="S499" s="2"/>
      <c r="T499" s="5"/>
      <c r="U499" s="119"/>
      <c r="V499" s="5"/>
      <c r="W499" s="2"/>
      <c r="X499" s="2"/>
      <c r="Y499" s="2"/>
    </row>
    <row r="500" spans="1:25" ht="15.75" customHeight="1">
      <c r="A500" s="2"/>
      <c r="B500" s="2"/>
      <c r="C500" s="5"/>
      <c r="D500" s="119"/>
      <c r="E500" s="2"/>
      <c r="F500" s="2"/>
      <c r="G500" s="5"/>
      <c r="H500" s="5"/>
      <c r="I500" s="5"/>
      <c r="J500" s="5"/>
      <c r="K500" s="5"/>
      <c r="L500" s="5"/>
      <c r="M500" s="5"/>
      <c r="N500" s="5"/>
      <c r="O500" s="2"/>
      <c r="P500" s="2"/>
      <c r="Q500" s="5"/>
      <c r="R500" s="2"/>
      <c r="S500" s="2"/>
      <c r="T500" s="5"/>
      <c r="U500" s="119"/>
      <c r="V500" s="5"/>
      <c r="W500" s="2"/>
      <c r="X500" s="2"/>
      <c r="Y500" s="2"/>
    </row>
    <row r="501" spans="1:25" ht="15.75" customHeight="1">
      <c r="A501" s="2"/>
      <c r="B501" s="2"/>
      <c r="C501" s="5"/>
      <c r="D501" s="119"/>
      <c r="E501" s="2"/>
      <c r="F501" s="2"/>
      <c r="G501" s="5"/>
      <c r="H501" s="5"/>
      <c r="I501" s="5"/>
      <c r="J501" s="5"/>
      <c r="K501" s="5"/>
      <c r="L501" s="5"/>
      <c r="M501" s="5"/>
      <c r="N501" s="5"/>
      <c r="O501" s="2"/>
      <c r="P501" s="2"/>
      <c r="Q501" s="5"/>
      <c r="R501" s="2"/>
      <c r="S501" s="2"/>
      <c r="T501" s="5"/>
      <c r="U501" s="119"/>
      <c r="V501" s="5"/>
      <c r="W501" s="2"/>
      <c r="X501" s="2"/>
      <c r="Y501" s="2"/>
    </row>
    <row r="502" spans="1:25" ht="15.75" customHeight="1">
      <c r="A502" s="2"/>
      <c r="B502" s="2"/>
      <c r="C502" s="5"/>
      <c r="D502" s="119"/>
      <c r="E502" s="2"/>
      <c r="F502" s="2"/>
      <c r="G502" s="5"/>
      <c r="H502" s="5"/>
      <c r="I502" s="5"/>
      <c r="J502" s="5"/>
      <c r="K502" s="5"/>
      <c r="L502" s="5"/>
      <c r="M502" s="5"/>
      <c r="N502" s="5"/>
      <c r="O502" s="2"/>
      <c r="P502" s="2"/>
      <c r="Q502" s="5"/>
      <c r="R502" s="2"/>
      <c r="S502" s="2"/>
      <c r="T502" s="5"/>
      <c r="U502" s="119"/>
      <c r="V502" s="5"/>
      <c r="W502" s="2"/>
      <c r="X502" s="2"/>
      <c r="Y502" s="2"/>
    </row>
    <row r="503" spans="1:25" ht="15.75" customHeight="1">
      <c r="A503" s="2"/>
      <c r="B503" s="2"/>
      <c r="C503" s="5"/>
      <c r="D503" s="119"/>
      <c r="E503" s="2"/>
      <c r="F503" s="2"/>
      <c r="G503" s="5"/>
      <c r="H503" s="5"/>
      <c r="I503" s="5"/>
      <c r="J503" s="5"/>
      <c r="K503" s="5"/>
      <c r="L503" s="5"/>
      <c r="M503" s="5"/>
      <c r="N503" s="5"/>
      <c r="O503" s="2"/>
      <c r="P503" s="2"/>
      <c r="Q503" s="5"/>
      <c r="R503" s="2"/>
      <c r="S503" s="2"/>
      <c r="T503" s="5"/>
      <c r="U503" s="119"/>
      <c r="V503" s="5"/>
      <c r="W503" s="2"/>
      <c r="X503" s="2"/>
      <c r="Y503" s="2"/>
    </row>
    <row r="504" spans="1:25" ht="15.75" customHeight="1">
      <c r="A504" s="2"/>
      <c r="B504" s="2"/>
      <c r="C504" s="5"/>
      <c r="D504" s="119"/>
      <c r="E504" s="2"/>
      <c r="F504" s="2"/>
      <c r="G504" s="5"/>
      <c r="H504" s="5"/>
      <c r="I504" s="5"/>
      <c r="J504" s="5"/>
      <c r="K504" s="5"/>
      <c r="L504" s="5"/>
      <c r="M504" s="5"/>
      <c r="N504" s="5"/>
      <c r="O504" s="2"/>
      <c r="P504" s="2"/>
      <c r="Q504" s="5"/>
      <c r="R504" s="2"/>
      <c r="S504" s="2"/>
      <c r="T504" s="5"/>
      <c r="U504" s="119"/>
      <c r="V504" s="5"/>
      <c r="W504" s="2"/>
      <c r="X504" s="2"/>
      <c r="Y504" s="2"/>
    </row>
    <row r="505" spans="1:25" ht="15.75" customHeight="1">
      <c r="A505" s="2"/>
      <c r="B505" s="2"/>
      <c r="C505" s="5"/>
      <c r="D505" s="119"/>
      <c r="E505" s="2"/>
      <c r="F505" s="2"/>
      <c r="G505" s="5"/>
      <c r="H505" s="5"/>
      <c r="I505" s="5"/>
      <c r="J505" s="5"/>
      <c r="K505" s="5"/>
      <c r="L505" s="5"/>
      <c r="M505" s="5"/>
      <c r="N505" s="5"/>
      <c r="O505" s="2"/>
      <c r="P505" s="2"/>
      <c r="Q505" s="5"/>
      <c r="R505" s="2"/>
      <c r="S505" s="2"/>
      <c r="T505" s="5"/>
      <c r="U505" s="119"/>
      <c r="V505" s="5"/>
      <c r="W505" s="2"/>
      <c r="X505" s="2"/>
      <c r="Y505" s="2"/>
    </row>
    <row r="506" spans="1:25" ht="15.75" customHeight="1">
      <c r="A506" s="2"/>
      <c r="B506" s="2"/>
      <c r="C506" s="5"/>
      <c r="D506" s="119"/>
      <c r="E506" s="2"/>
      <c r="F506" s="2"/>
      <c r="G506" s="5"/>
      <c r="H506" s="5"/>
      <c r="I506" s="5"/>
      <c r="J506" s="5"/>
      <c r="K506" s="5"/>
      <c r="L506" s="5"/>
      <c r="M506" s="5"/>
      <c r="N506" s="5"/>
      <c r="O506" s="2"/>
      <c r="P506" s="2"/>
      <c r="Q506" s="5"/>
      <c r="R506" s="2"/>
      <c r="S506" s="2"/>
      <c r="T506" s="5"/>
      <c r="U506" s="119"/>
      <c r="V506" s="5"/>
      <c r="W506" s="2"/>
      <c r="X506" s="2"/>
      <c r="Y506" s="2"/>
    </row>
    <row r="507" spans="1:25" ht="15.75" customHeight="1">
      <c r="A507" s="2"/>
      <c r="B507" s="2"/>
      <c r="C507" s="5"/>
      <c r="D507" s="119"/>
      <c r="E507" s="2"/>
      <c r="F507" s="2"/>
      <c r="G507" s="5"/>
      <c r="H507" s="5"/>
      <c r="I507" s="5"/>
      <c r="J507" s="5"/>
      <c r="K507" s="5"/>
      <c r="L507" s="5"/>
      <c r="M507" s="5"/>
      <c r="N507" s="5"/>
      <c r="O507" s="2"/>
      <c r="P507" s="2"/>
      <c r="Q507" s="5"/>
      <c r="R507" s="2"/>
      <c r="S507" s="2"/>
      <c r="T507" s="5"/>
      <c r="U507" s="119"/>
      <c r="V507" s="5"/>
      <c r="W507" s="2"/>
      <c r="X507" s="2"/>
      <c r="Y507" s="2"/>
    </row>
    <row r="508" spans="1:25" ht="15.75" customHeight="1">
      <c r="A508" s="2"/>
      <c r="B508" s="2"/>
      <c r="C508" s="5"/>
      <c r="D508" s="119"/>
      <c r="E508" s="2"/>
      <c r="F508" s="2"/>
      <c r="G508" s="5"/>
      <c r="H508" s="5"/>
      <c r="I508" s="5"/>
      <c r="J508" s="5"/>
      <c r="K508" s="5"/>
      <c r="L508" s="5"/>
      <c r="M508" s="5"/>
      <c r="N508" s="5"/>
      <c r="O508" s="2"/>
      <c r="P508" s="2"/>
      <c r="Q508" s="5"/>
      <c r="R508" s="2"/>
      <c r="S508" s="2"/>
      <c r="T508" s="5"/>
      <c r="U508" s="119"/>
      <c r="V508" s="5"/>
      <c r="W508" s="2"/>
      <c r="X508" s="2"/>
      <c r="Y508" s="2"/>
    </row>
    <row r="509" spans="1:25" ht="15.75" customHeight="1">
      <c r="A509" s="2"/>
      <c r="B509" s="2"/>
      <c r="C509" s="5"/>
      <c r="D509" s="119"/>
      <c r="E509" s="2"/>
      <c r="F509" s="2"/>
      <c r="G509" s="5"/>
      <c r="H509" s="5"/>
      <c r="I509" s="5"/>
      <c r="J509" s="5"/>
      <c r="K509" s="5"/>
      <c r="L509" s="5"/>
      <c r="M509" s="5"/>
      <c r="N509" s="5"/>
      <c r="O509" s="2"/>
      <c r="P509" s="2"/>
      <c r="Q509" s="5"/>
      <c r="R509" s="2"/>
      <c r="S509" s="2"/>
      <c r="T509" s="5"/>
      <c r="U509" s="119"/>
      <c r="V509" s="5"/>
      <c r="W509" s="2"/>
      <c r="X509" s="2"/>
      <c r="Y509" s="2"/>
    </row>
    <row r="510" spans="1:25" ht="15.75" customHeight="1">
      <c r="A510" s="2"/>
      <c r="B510" s="2"/>
      <c r="C510" s="5"/>
      <c r="D510" s="119"/>
      <c r="E510" s="2"/>
      <c r="F510" s="2"/>
      <c r="G510" s="5"/>
      <c r="H510" s="5"/>
      <c r="I510" s="5"/>
      <c r="J510" s="5"/>
      <c r="K510" s="5"/>
      <c r="L510" s="5"/>
      <c r="M510" s="5"/>
      <c r="N510" s="5"/>
      <c r="O510" s="2"/>
      <c r="P510" s="2"/>
      <c r="Q510" s="5"/>
      <c r="R510" s="2"/>
      <c r="S510" s="2"/>
      <c r="T510" s="5"/>
      <c r="U510" s="119"/>
      <c r="V510" s="5"/>
      <c r="W510" s="2"/>
      <c r="X510" s="2"/>
      <c r="Y510" s="2"/>
    </row>
    <row r="511" spans="1:25" ht="15.75" customHeight="1">
      <c r="A511" s="2"/>
      <c r="B511" s="2"/>
      <c r="C511" s="5"/>
      <c r="D511" s="119"/>
      <c r="E511" s="2"/>
      <c r="F511" s="2"/>
      <c r="G511" s="5"/>
      <c r="H511" s="5"/>
      <c r="I511" s="5"/>
      <c r="J511" s="5"/>
      <c r="K511" s="5"/>
      <c r="L511" s="5"/>
      <c r="M511" s="5"/>
      <c r="N511" s="5"/>
      <c r="O511" s="2"/>
      <c r="P511" s="2"/>
      <c r="Q511" s="5"/>
      <c r="R511" s="2"/>
      <c r="S511" s="2"/>
      <c r="T511" s="5"/>
      <c r="U511" s="119"/>
      <c r="V511" s="5"/>
      <c r="W511" s="2"/>
      <c r="X511" s="2"/>
      <c r="Y511" s="2"/>
    </row>
    <row r="512" spans="1:25" ht="15.75" customHeight="1">
      <c r="A512" s="2"/>
      <c r="B512" s="2"/>
      <c r="C512" s="5"/>
      <c r="D512" s="119"/>
      <c r="E512" s="2"/>
      <c r="F512" s="2"/>
      <c r="G512" s="5"/>
      <c r="H512" s="5"/>
      <c r="I512" s="5"/>
      <c r="J512" s="5"/>
      <c r="K512" s="5"/>
      <c r="L512" s="5"/>
      <c r="M512" s="5"/>
      <c r="N512" s="5"/>
      <c r="O512" s="2"/>
      <c r="P512" s="2"/>
      <c r="Q512" s="5"/>
      <c r="R512" s="2"/>
      <c r="S512" s="2"/>
      <c r="T512" s="5"/>
      <c r="U512" s="119"/>
      <c r="V512" s="5"/>
      <c r="W512" s="2"/>
      <c r="X512" s="2"/>
      <c r="Y512" s="2"/>
    </row>
    <row r="513" spans="1:25" ht="15.75" customHeight="1">
      <c r="A513" s="2"/>
      <c r="B513" s="2"/>
      <c r="C513" s="5"/>
      <c r="D513" s="119"/>
      <c r="E513" s="2"/>
      <c r="F513" s="2"/>
      <c r="G513" s="5"/>
      <c r="H513" s="5"/>
      <c r="I513" s="5"/>
      <c r="J513" s="5"/>
      <c r="K513" s="5"/>
      <c r="L513" s="5"/>
      <c r="M513" s="5"/>
      <c r="N513" s="5"/>
      <c r="O513" s="2"/>
      <c r="P513" s="2"/>
      <c r="Q513" s="5"/>
      <c r="R513" s="2"/>
      <c r="S513" s="2"/>
      <c r="T513" s="5"/>
      <c r="U513" s="119"/>
      <c r="V513" s="5"/>
      <c r="W513" s="2"/>
      <c r="X513" s="2"/>
      <c r="Y513" s="2"/>
    </row>
    <row r="514" spans="1:25" ht="15.75" customHeight="1">
      <c r="A514" s="2"/>
      <c r="B514" s="2"/>
      <c r="C514" s="5"/>
      <c r="D514" s="119"/>
      <c r="E514" s="2"/>
      <c r="F514" s="2"/>
      <c r="G514" s="5"/>
      <c r="H514" s="5"/>
      <c r="I514" s="5"/>
      <c r="J514" s="5"/>
      <c r="K514" s="5"/>
      <c r="L514" s="5"/>
      <c r="M514" s="5"/>
      <c r="N514" s="5"/>
      <c r="O514" s="2"/>
      <c r="P514" s="2"/>
      <c r="Q514" s="5"/>
      <c r="R514" s="2"/>
      <c r="S514" s="2"/>
      <c r="T514" s="5"/>
      <c r="U514" s="119"/>
      <c r="V514" s="5"/>
      <c r="W514" s="2"/>
      <c r="X514" s="2"/>
      <c r="Y514" s="2"/>
    </row>
    <row r="515" spans="1:25" ht="15.75" customHeight="1">
      <c r="A515" s="2"/>
      <c r="B515" s="2"/>
      <c r="C515" s="5"/>
      <c r="D515" s="119"/>
      <c r="E515" s="2"/>
      <c r="F515" s="2"/>
      <c r="G515" s="5"/>
      <c r="H515" s="5"/>
      <c r="I515" s="5"/>
      <c r="J515" s="5"/>
      <c r="K515" s="5"/>
      <c r="L515" s="5"/>
      <c r="M515" s="5"/>
      <c r="N515" s="5"/>
      <c r="O515" s="2"/>
      <c r="P515" s="2"/>
      <c r="Q515" s="5"/>
      <c r="R515" s="2"/>
      <c r="S515" s="2"/>
      <c r="T515" s="5"/>
      <c r="U515" s="119"/>
      <c r="V515" s="5"/>
      <c r="W515" s="2"/>
      <c r="X515" s="2"/>
      <c r="Y515" s="2"/>
    </row>
    <row r="516" spans="1:25" ht="15.75" customHeight="1">
      <c r="A516" s="2"/>
      <c r="B516" s="2"/>
      <c r="C516" s="5"/>
      <c r="D516" s="119"/>
      <c r="E516" s="2"/>
      <c r="F516" s="2"/>
      <c r="G516" s="5"/>
      <c r="H516" s="5"/>
      <c r="I516" s="5"/>
      <c r="J516" s="5"/>
      <c r="K516" s="5"/>
      <c r="L516" s="5"/>
      <c r="M516" s="5"/>
      <c r="N516" s="5"/>
      <c r="O516" s="2"/>
      <c r="P516" s="2"/>
      <c r="Q516" s="5"/>
      <c r="R516" s="2"/>
      <c r="S516" s="2"/>
      <c r="T516" s="5"/>
      <c r="U516" s="119"/>
      <c r="V516" s="5"/>
      <c r="W516" s="2"/>
      <c r="X516" s="2"/>
      <c r="Y516" s="2"/>
    </row>
    <row r="517" spans="1:25" ht="15.75" customHeight="1">
      <c r="A517" s="2"/>
      <c r="B517" s="2"/>
      <c r="C517" s="5"/>
      <c r="D517" s="119"/>
      <c r="E517" s="2"/>
      <c r="F517" s="2"/>
      <c r="G517" s="5"/>
      <c r="H517" s="5"/>
      <c r="I517" s="5"/>
      <c r="J517" s="5"/>
      <c r="K517" s="5"/>
      <c r="L517" s="5"/>
      <c r="M517" s="5"/>
      <c r="N517" s="5"/>
      <c r="O517" s="2"/>
      <c r="P517" s="2"/>
      <c r="Q517" s="5"/>
      <c r="R517" s="2"/>
      <c r="S517" s="2"/>
      <c r="T517" s="5"/>
      <c r="U517" s="119"/>
      <c r="V517" s="5"/>
      <c r="W517" s="2"/>
      <c r="X517" s="2"/>
      <c r="Y517" s="2"/>
    </row>
    <row r="518" spans="1:25" ht="15.75" customHeight="1">
      <c r="A518" s="2"/>
      <c r="B518" s="2"/>
      <c r="C518" s="5"/>
      <c r="D518" s="119"/>
      <c r="E518" s="2"/>
      <c r="F518" s="2"/>
      <c r="G518" s="5"/>
      <c r="H518" s="5"/>
      <c r="I518" s="5"/>
      <c r="J518" s="5"/>
      <c r="K518" s="5"/>
      <c r="L518" s="5"/>
      <c r="M518" s="5"/>
      <c r="N518" s="5"/>
      <c r="O518" s="2"/>
      <c r="P518" s="2"/>
      <c r="Q518" s="5"/>
      <c r="R518" s="2"/>
      <c r="S518" s="2"/>
      <c r="T518" s="5"/>
      <c r="U518" s="119"/>
      <c r="V518" s="5"/>
      <c r="W518" s="2"/>
      <c r="X518" s="2"/>
      <c r="Y518" s="2"/>
    </row>
    <row r="519" spans="1:25" ht="15.75" customHeight="1">
      <c r="A519" s="2"/>
      <c r="B519" s="2"/>
      <c r="C519" s="5"/>
      <c r="D519" s="119"/>
      <c r="E519" s="2"/>
      <c r="F519" s="2"/>
      <c r="G519" s="5"/>
      <c r="H519" s="5"/>
      <c r="I519" s="5"/>
      <c r="J519" s="5"/>
      <c r="K519" s="5"/>
      <c r="L519" s="5"/>
      <c r="M519" s="5"/>
      <c r="N519" s="5"/>
      <c r="O519" s="2"/>
      <c r="P519" s="2"/>
      <c r="Q519" s="5"/>
      <c r="R519" s="2"/>
      <c r="S519" s="2"/>
      <c r="T519" s="5"/>
      <c r="U519" s="119"/>
      <c r="V519" s="5"/>
      <c r="W519" s="2"/>
      <c r="X519" s="2"/>
      <c r="Y519" s="2"/>
    </row>
    <row r="520" spans="1:25" ht="15.75" customHeight="1">
      <c r="A520" s="2"/>
      <c r="B520" s="2"/>
      <c r="C520" s="5"/>
      <c r="D520" s="119"/>
      <c r="E520" s="2"/>
      <c r="F520" s="2"/>
      <c r="G520" s="5"/>
      <c r="H520" s="5"/>
      <c r="I520" s="5"/>
      <c r="J520" s="5"/>
      <c r="K520" s="5"/>
      <c r="L520" s="5"/>
      <c r="M520" s="5"/>
      <c r="N520" s="5"/>
      <c r="O520" s="2"/>
      <c r="P520" s="2"/>
      <c r="Q520" s="5"/>
      <c r="R520" s="2"/>
      <c r="S520" s="2"/>
      <c r="T520" s="5"/>
      <c r="U520" s="119"/>
      <c r="V520" s="5"/>
      <c r="W520" s="2"/>
      <c r="X520" s="2"/>
      <c r="Y520" s="2"/>
    </row>
    <row r="521" spans="1:25" ht="15.75" customHeight="1">
      <c r="A521" s="2"/>
      <c r="B521" s="2"/>
      <c r="C521" s="5"/>
      <c r="D521" s="119"/>
      <c r="E521" s="2"/>
      <c r="F521" s="2"/>
      <c r="G521" s="5"/>
      <c r="H521" s="5"/>
      <c r="I521" s="5"/>
      <c r="J521" s="5"/>
      <c r="K521" s="5"/>
      <c r="L521" s="5"/>
      <c r="M521" s="5"/>
      <c r="N521" s="5"/>
      <c r="O521" s="2"/>
      <c r="P521" s="2"/>
      <c r="Q521" s="5"/>
      <c r="R521" s="2"/>
      <c r="S521" s="2"/>
      <c r="T521" s="5"/>
      <c r="U521" s="119"/>
      <c r="V521" s="5"/>
      <c r="W521" s="2"/>
      <c r="X521" s="2"/>
      <c r="Y521" s="2"/>
    </row>
    <row r="522" spans="1:25" ht="15.75" customHeight="1">
      <c r="A522" s="2"/>
      <c r="B522" s="2"/>
      <c r="C522" s="5"/>
      <c r="D522" s="119"/>
      <c r="E522" s="2"/>
      <c r="F522" s="2"/>
      <c r="G522" s="5"/>
      <c r="H522" s="5"/>
      <c r="I522" s="5"/>
      <c r="J522" s="5"/>
      <c r="K522" s="5"/>
      <c r="L522" s="5"/>
      <c r="M522" s="5"/>
      <c r="N522" s="5"/>
      <c r="O522" s="2"/>
      <c r="P522" s="2"/>
      <c r="Q522" s="5"/>
      <c r="R522" s="2"/>
      <c r="S522" s="2"/>
      <c r="T522" s="5"/>
      <c r="U522" s="119"/>
      <c r="V522" s="5"/>
      <c r="W522" s="2"/>
      <c r="X522" s="2"/>
      <c r="Y522" s="2"/>
    </row>
    <row r="523" spans="1:25" ht="15.75" customHeight="1">
      <c r="A523" s="2"/>
      <c r="B523" s="2"/>
      <c r="C523" s="5"/>
      <c r="D523" s="119"/>
      <c r="E523" s="2"/>
      <c r="F523" s="2"/>
      <c r="G523" s="5"/>
      <c r="H523" s="5"/>
      <c r="I523" s="5"/>
      <c r="J523" s="5"/>
      <c r="K523" s="5"/>
      <c r="L523" s="5"/>
      <c r="M523" s="5"/>
      <c r="N523" s="5"/>
      <c r="O523" s="2"/>
      <c r="P523" s="2"/>
      <c r="Q523" s="5"/>
      <c r="R523" s="2"/>
      <c r="S523" s="2"/>
      <c r="T523" s="5"/>
      <c r="U523" s="119"/>
      <c r="V523" s="5"/>
      <c r="W523" s="2"/>
      <c r="X523" s="2"/>
      <c r="Y523" s="2"/>
    </row>
    <row r="524" spans="1:25" ht="15.75" customHeight="1">
      <c r="A524" s="2"/>
      <c r="B524" s="2"/>
      <c r="C524" s="5"/>
      <c r="D524" s="119"/>
      <c r="E524" s="2"/>
      <c r="F524" s="2"/>
      <c r="G524" s="5"/>
      <c r="H524" s="5"/>
      <c r="I524" s="5"/>
      <c r="J524" s="5"/>
      <c r="K524" s="5"/>
      <c r="L524" s="5"/>
      <c r="M524" s="5"/>
      <c r="N524" s="5"/>
      <c r="O524" s="2"/>
      <c r="P524" s="2"/>
      <c r="Q524" s="5"/>
      <c r="R524" s="2"/>
      <c r="S524" s="2"/>
      <c r="T524" s="5"/>
      <c r="U524" s="119"/>
      <c r="V524" s="5"/>
      <c r="W524" s="2"/>
      <c r="X524" s="2"/>
      <c r="Y524" s="2"/>
    </row>
    <row r="525" spans="1:25" ht="15.75" customHeight="1">
      <c r="A525" s="2"/>
      <c r="B525" s="2"/>
      <c r="C525" s="5"/>
      <c r="D525" s="119"/>
      <c r="E525" s="2"/>
      <c r="F525" s="2"/>
      <c r="G525" s="5"/>
      <c r="H525" s="5"/>
      <c r="I525" s="5"/>
      <c r="J525" s="5"/>
      <c r="K525" s="5"/>
      <c r="L525" s="5"/>
      <c r="M525" s="5"/>
      <c r="N525" s="5"/>
      <c r="O525" s="2"/>
      <c r="P525" s="2"/>
      <c r="Q525" s="5"/>
      <c r="R525" s="2"/>
      <c r="S525" s="2"/>
      <c r="T525" s="5"/>
      <c r="U525" s="119"/>
      <c r="V525" s="5"/>
      <c r="W525" s="2"/>
      <c r="X525" s="2"/>
      <c r="Y525" s="2"/>
    </row>
    <row r="526" spans="1:25" ht="15.75" customHeight="1">
      <c r="A526" s="2"/>
      <c r="B526" s="2"/>
      <c r="C526" s="5"/>
      <c r="D526" s="119"/>
      <c r="E526" s="2"/>
      <c r="F526" s="2"/>
      <c r="G526" s="5"/>
      <c r="H526" s="5"/>
      <c r="I526" s="5"/>
      <c r="J526" s="5"/>
      <c r="K526" s="5"/>
      <c r="L526" s="5"/>
      <c r="M526" s="5"/>
      <c r="N526" s="5"/>
      <c r="O526" s="2"/>
      <c r="P526" s="2"/>
      <c r="Q526" s="5"/>
      <c r="R526" s="2"/>
      <c r="S526" s="2"/>
      <c r="T526" s="5"/>
      <c r="U526" s="119"/>
      <c r="V526" s="5"/>
      <c r="W526" s="2"/>
      <c r="X526" s="2"/>
      <c r="Y526" s="2"/>
    </row>
    <row r="527" spans="1:25" ht="15.75" customHeight="1">
      <c r="A527" s="2"/>
      <c r="B527" s="2"/>
      <c r="C527" s="5"/>
      <c r="D527" s="119"/>
      <c r="E527" s="2"/>
      <c r="F527" s="2"/>
      <c r="G527" s="5"/>
      <c r="H527" s="5"/>
      <c r="I527" s="5"/>
      <c r="J527" s="5"/>
      <c r="K527" s="5"/>
      <c r="L527" s="5"/>
      <c r="M527" s="5"/>
      <c r="N527" s="5"/>
      <c r="O527" s="2"/>
      <c r="P527" s="2"/>
      <c r="Q527" s="5"/>
      <c r="R527" s="2"/>
      <c r="S527" s="2"/>
      <c r="T527" s="5"/>
      <c r="U527" s="119"/>
      <c r="V527" s="5"/>
      <c r="W527" s="2"/>
      <c r="X527" s="2"/>
      <c r="Y527" s="2"/>
    </row>
    <row r="528" spans="1:25" ht="15.75" customHeight="1">
      <c r="A528" s="2"/>
      <c r="B528" s="2"/>
      <c r="C528" s="5"/>
      <c r="D528" s="119"/>
      <c r="E528" s="2"/>
      <c r="F528" s="2"/>
      <c r="G528" s="5"/>
      <c r="H528" s="5"/>
      <c r="I528" s="5"/>
      <c r="J528" s="5"/>
      <c r="K528" s="5"/>
      <c r="L528" s="5"/>
      <c r="M528" s="5"/>
      <c r="N528" s="5"/>
      <c r="O528" s="2"/>
      <c r="P528" s="2"/>
      <c r="Q528" s="5"/>
      <c r="R528" s="2"/>
      <c r="S528" s="2"/>
      <c r="T528" s="5"/>
      <c r="U528" s="119"/>
      <c r="V528" s="5"/>
      <c r="W528" s="2"/>
      <c r="X528" s="2"/>
      <c r="Y528" s="2"/>
    </row>
    <row r="529" spans="1:25" ht="15.75" customHeight="1">
      <c r="A529" s="2"/>
      <c r="B529" s="2"/>
      <c r="C529" s="5"/>
      <c r="D529" s="119"/>
      <c r="E529" s="2"/>
      <c r="F529" s="2"/>
      <c r="G529" s="5"/>
      <c r="H529" s="5"/>
      <c r="I529" s="5"/>
      <c r="J529" s="5"/>
      <c r="K529" s="5"/>
      <c r="L529" s="5"/>
      <c r="M529" s="5"/>
      <c r="N529" s="5"/>
      <c r="O529" s="2"/>
      <c r="P529" s="2"/>
      <c r="Q529" s="5"/>
      <c r="R529" s="2"/>
      <c r="S529" s="2"/>
      <c r="T529" s="5"/>
      <c r="U529" s="119"/>
      <c r="V529" s="5"/>
      <c r="W529" s="2"/>
      <c r="X529" s="2"/>
      <c r="Y529" s="2"/>
    </row>
    <row r="530" spans="1:25" ht="15.75" customHeight="1">
      <c r="A530" s="2"/>
      <c r="B530" s="2"/>
      <c r="C530" s="5"/>
      <c r="D530" s="119"/>
      <c r="E530" s="2"/>
      <c r="F530" s="2"/>
      <c r="G530" s="5"/>
      <c r="H530" s="5"/>
      <c r="I530" s="5"/>
      <c r="J530" s="5"/>
      <c r="K530" s="5"/>
      <c r="L530" s="5"/>
      <c r="M530" s="5"/>
      <c r="N530" s="5"/>
      <c r="O530" s="2"/>
      <c r="P530" s="2"/>
      <c r="Q530" s="5"/>
      <c r="R530" s="2"/>
      <c r="S530" s="2"/>
      <c r="T530" s="5"/>
      <c r="U530" s="119"/>
      <c r="V530" s="5"/>
      <c r="W530" s="2"/>
      <c r="X530" s="2"/>
      <c r="Y530" s="2"/>
    </row>
    <row r="531" spans="1:25" ht="15.75" customHeight="1">
      <c r="A531" s="2"/>
      <c r="B531" s="2"/>
      <c r="C531" s="5"/>
      <c r="D531" s="119"/>
      <c r="E531" s="2"/>
      <c r="F531" s="2"/>
      <c r="G531" s="5"/>
      <c r="H531" s="5"/>
      <c r="I531" s="5"/>
      <c r="J531" s="5"/>
      <c r="K531" s="5"/>
      <c r="L531" s="5"/>
      <c r="M531" s="5"/>
      <c r="N531" s="5"/>
      <c r="O531" s="2"/>
      <c r="P531" s="2"/>
      <c r="Q531" s="5"/>
      <c r="R531" s="2"/>
      <c r="S531" s="2"/>
      <c r="T531" s="5"/>
      <c r="U531" s="119"/>
      <c r="V531" s="5"/>
      <c r="W531" s="2"/>
      <c r="X531" s="2"/>
      <c r="Y531" s="2"/>
    </row>
    <row r="532" spans="1:25" ht="15.75" customHeight="1">
      <c r="A532" s="2"/>
      <c r="B532" s="2"/>
      <c r="C532" s="5"/>
      <c r="D532" s="119"/>
      <c r="E532" s="2"/>
      <c r="F532" s="2"/>
      <c r="G532" s="5"/>
      <c r="H532" s="5"/>
      <c r="I532" s="5"/>
      <c r="J532" s="5"/>
      <c r="K532" s="5"/>
      <c r="L532" s="5"/>
      <c r="M532" s="5"/>
      <c r="N532" s="5"/>
      <c r="O532" s="2"/>
      <c r="P532" s="2"/>
      <c r="Q532" s="5"/>
      <c r="R532" s="2"/>
      <c r="S532" s="2"/>
      <c r="T532" s="5"/>
      <c r="U532" s="119"/>
      <c r="V532" s="5"/>
      <c r="W532" s="2"/>
      <c r="X532" s="2"/>
      <c r="Y532" s="2"/>
    </row>
    <row r="533" spans="1:25" ht="15.75" customHeight="1">
      <c r="A533" s="2"/>
      <c r="B533" s="2"/>
      <c r="C533" s="5"/>
      <c r="D533" s="119"/>
      <c r="E533" s="2"/>
      <c r="F533" s="2"/>
      <c r="G533" s="5"/>
      <c r="H533" s="5"/>
      <c r="I533" s="5"/>
      <c r="J533" s="5"/>
      <c r="K533" s="5"/>
      <c r="L533" s="5"/>
      <c r="M533" s="5"/>
      <c r="N533" s="5"/>
      <c r="O533" s="2"/>
      <c r="P533" s="2"/>
      <c r="Q533" s="5"/>
      <c r="R533" s="2"/>
      <c r="S533" s="2"/>
      <c r="T533" s="5"/>
      <c r="U533" s="119"/>
      <c r="V533" s="5"/>
      <c r="W533" s="2"/>
      <c r="X533" s="2"/>
      <c r="Y533" s="2"/>
    </row>
    <row r="534" spans="1:25" ht="15.75" customHeight="1">
      <c r="A534" s="2"/>
      <c r="B534" s="2"/>
      <c r="C534" s="5"/>
      <c r="D534" s="119"/>
      <c r="E534" s="2"/>
      <c r="F534" s="2"/>
      <c r="G534" s="5"/>
      <c r="H534" s="5"/>
      <c r="I534" s="5"/>
      <c r="J534" s="5"/>
      <c r="K534" s="5"/>
      <c r="L534" s="5"/>
      <c r="M534" s="5"/>
      <c r="N534" s="5"/>
      <c r="O534" s="2"/>
      <c r="P534" s="2"/>
      <c r="Q534" s="5"/>
      <c r="R534" s="2"/>
      <c r="S534" s="2"/>
      <c r="T534" s="5"/>
      <c r="U534" s="119"/>
      <c r="V534" s="5"/>
      <c r="W534" s="2"/>
      <c r="X534" s="2"/>
      <c r="Y534" s="2"/>
    </row>
    <row r="535" spans="1:25" ht="15.75" customHeight="1">
      <c r="A535" s="2"/>
      <c r="B535" s="2"/>
      <c r="C535" s="5"/>
      <c r="D535" s="119"/>
      <c r="E535" s="2"/>
      <c r="F535" s="2"/>
      <c r="G535" s="5"/>
      <c r="H535" s="5"/>
      <c r="I535" s="5"/>
      <c r="J535" s="5"/>
      <c r="K535" s="5"/>
      <c r="L535" s="5"/>
      <c r="M535" s="5"/>
      <c r="N535" s="5"/>
      <c r="O535" s="2"/>
      <c r="P535" s="2"/>
      <c r="Q535" s="5"/>
      <c r="R535" s="2"/>
      <c r="S535" s="2"/>
      <c r="T535" s="5"/>
      <c r="U535" s="119"/>
      <c r="V535" s="5"/>
      <c r="W535" s="2"/>
      <c r="X535" s="2"/>
      <c r="Y535" s="2"/>
    </row>
    <row r="536" spans="1:25" ht="15.75" customHeight="1">
      <c r="A536" s="2"/>
      <c r="B536" s="2"/>
      <c r="C536" s="5"/>
      <c r="D536" s="119"/>
      <c r="E536" s="2"/>
      <c r="F536" s="2"/>
      <c r="G536" s="5"/>
      <c r="H536" s="5"/>
      <c r="I536" s="5"/>
      <c r="J536" s="5"/>
      <c r="K536" s="5"/>
      <c r="L536" s="5"/>
      <c r="M536" s="5"/>
      <c r="N536" s="5"/>
      <c r="O536" s="2"/>
      <c r="P536" s="2"/>
      <c r="Q536" s="5"/>
      <c r="R536" s="2"/>
      <c r="S536" s="2"/>
      <c r="T536" s="5"/>
      <c r="U536" s="119"/>
      <c r="V536" s="5"/>
      <c r="W536" s="2"/>
      <c r="X536" s="2"/>
      <c r="Y536" s="2"/>
    </row>
    <row r="537" spans="1:25" ht="15.75" customHeight="1">
      <c r="A537" s="2"/>
      <c r="B537" s="2"/>
      <c r="C537" s="5"/>
      <c r="D537" s="119"/>
      <c r="E537" s="2"/>
      <c r="F537" s="2"/>
      <c r="G537" s="5"/>
      <c r="H537" s="5"/>
      <c r="I537" s="5"/>
      <c r="J537" s="5"/>
      <c r="K537" s="5"/>
      <c r="L537" s="5"/>
      <c r="M537" s="5"/>
      <c r="N537" s="5"/>
      <c r="O537" s="2"/>
      <c r="P537" s="2"/>
      <c r="Q537" s="5"/>
      <c r="R537" s="2"/>
      <c r="S537" s="2"/>
      <c r="T537" s="5"/>
      <c r="U537" s="119"/>
      <c r="V537" s="5"/>
      <c r="W537" s="2"/>
      <c r="X537" s="2"/>
      <c r="Y537" s="2"/>
    </row>
    <row r="538" spans="1:25" ht="15.75" customHeight="1">
      <c r="A538" s="2"/>
      <c r="B538" s="2"/>
      <c r="C538" s="5"/>
      <c r="D538" s="119"/>
      <c r="E538" s="2"/>
      <c r="F538" s="2"/>
      <c r="G538" s="5"/>
      <c r="H538" s="5"/>
      <c r="I538" s="5"/>
      <c r="J538" s="5"/>
      <c r="K538" s="5"/>
      <c r="L538" s="5"/>
      <c r="M538" s="5"/>
      <c r="N538" s="5"/>
      <c r="O538" s="2"/>
      <c r="P538" s="2"/>
      <c r="Q538" s="5"/>
      <c r="R538" s="2"/>
      <c r="S538" s="2"/>
      <c r="T538" s="5"/>
      <c r="U538" s="119"/>
      <c r="V538" s="5"/>
      <c r="W538" s="2"/>
      <c r="X538" s="2"/>
      <c r="Y538" s="2"/>
    </row>
    <row r="539" spans="1:25" ht="15.75" customHeight="1">
      <c r="A539" s="2"/>
      <c r="B539" s="2"/>
      <c r="C539" s="5"/>
      <c r="D539" s="119"/>
      <c r="E539" s="2"/>
      <c r="F539" s="2"/>
      <c r="G539" s="5"/>
      <c r="H539" s="5"/>
      <c r="I539" s="5"/>
      <c r="J539" s="5"/>
      <c r="K539" s="5"/>
      <c r="L539" s="5"/>
      <c r="M539" s="5"/>
      <c r="N539" s="5"/>
      <c r="O539" s="2"/>
      <c r="P539" s="2"/>
      <c r="Q539" s="5"/>
      <c r="R539" s="2"/>
      <c r="S539" s="2"/>
      <c r="T539" s="5"/>
      <c r="U539" s="119"/>
      <c r="V539" s="5"/>
      <c r="W539" s="2"/>
      <c r="X539" s="2"/>
      <c r="Y539" s="2"/>
    </row>
    <row r="540" spans="1:25" ht="15.75" customHeight="1">
      <c r="A540" s="2"/>
      <c r="B540" s="2"/>
      <c r="C540" s="5"/>
      <c r="D540" s="119"/>
      <c r="E540" s="2"/>
      <c r="F540" s="2"/>
      <c r="G540" s="5"/>
      <c r="H540" s="5"/>
      <c r="I540" s="5"/>
      <c r="J540" s="5"/>
      <c r="K540" s="5"/>
      <c r="L540" s="5"/>
      <c r="M540" s="5"/>
      <c r="N540" s="5"/>
      <c r="O540" s="2"/>
      <c r="P540" s="2"/>
      <c r="Q540" s="5"/>
      <c r="R540" s="2"/>
      <c r="S540" s="2"/>
      <c r="T540" s="5"/>
      <c r="U540" s="119"/>
      <c r="V540" s="5"/>
      <c r="W540" s="2"/>
      <c r="X540" s="2"/>
      <c r="Y540" s="2"/>
    </row>
    <row r="541" spans="1:25" ht="15.75" customHeight="1">
      <c r="A541" s="2"/>
      <c r="B541" s="2"/>
      <c r="C541" s="5"/>
      <c r="D541" s="119"/>
      <c r="E541" s="2"/>
      <c r="F541" s="2"/>
      <c r="G541" s="5"/>
      <c r="H541" s="5"/>
      <c r="I541" s="5"/>
      <c r="J541" s="5"/>
      <c r="K541" s="5"/>
      <c r="L541" s="5"/>
      <c r="M541" s="5"/>
      <c r="N541" s="5"/>
      <c r="O541" s="2"/>
      <c r="P541" s="2"/>
      <c r="Q541" s="5"/>
      <c r="R541" s="2"/>
      <c r="S541" s="2"/>
      <c r="T541" s="5"/>
      <c r="U541" s="119"/>
      <c r="V541" s="5"/>
      <c r="W541" s="2"/>
      <c r="X541" s="2"/>
      <c r="Y541" s="2"/>
    </row>
    <row r="542" spans="1:25" ht="15.75" customHeight="1">
      <c r="A542" s="2"/>
      <c r="B542" s="2"/>
      <c r="C542" s="5"/>
      <c r="D542" s="119"/>
      <c r="E542" s="2"/>
      <c r="F542" s="2"/>
      <c r="G542" s="5"/>
      <c r="H542" s="5"/>
      <c r="I542" s="5"/>
      <c r="J542" s="5"/>
      <c r="K542" s="5"/>
      <c r="L542" s="5"/>
      <c r="M542" s="5"/>
      <c r="N542" s="5"/>
      <c r="O542" s="2"/>
      <c r="P542" s="2"/>
      <c r="Q542" s="5"/>
      <c r="R542" s="2"/>
      <c r="S542" s="2"/>
      <c r="T542" s="5"/>
      <c r="U542" s="119"/>
      <c r="V542" s="5"/>
      <c r="W542" s="2"/>
      <c r="X542" s="2"/>
      <c r="Y542" s="2"/>
    </row>
    <row r="543" spans="1:25" ht="15.75" customHeight="1">
      <c r="A543" s="2"/>
      <c r="B543" s="2"/>
      <c r="C543" s="5"/>
      <c r="D543" s="119"/>
      <c r="E543" s="2"/>
      <c r="F543" s="2"/>
      <c r="G543" s="5"/>
      <c r="H543" s="5"/>
      <c r="I543" s="5"/>
      <c r="J543" s="5"/>
      <c r="K543" s="5"/>
      <c r="L543" s="5"/>
      <c r="M543" s="5"/>
      <c r="N543" s="5"/>
      <c r="O543" s="2"/>
      <c r="P543" s="2"/>
      <c r="Q543" s="5"/>
      <c r="R543" s="2"/>
      <c r="S543" s="2"/>
      <c r="T543" s="5"/>
      <c r="U543" s="119"/>
      <c r="V543" s="5"/>
      <c r="W543" s="2"/>
      <c r="X543" s="2"/>
      <c r="Y543" s="2"/>
    </row>
    <row r="544" spans="1:25" ht="15.75" customHeight="1">
      <c r="A544" s="2"/>
      <c r="B544" s="2"/>
      <c r="C544" s="5"/>
      <c r="D544" s="119"/>
      <c r="E544" s="2"/>
      <c r="F544" s="2"/>
      <c r="G544" s="5"/>
      <c r="H544" s="5"/>
      <c r="I544" s="5"/>
      <c r="J544" s="5"/>
      <c r="K544" s="5"/>
      <c r="L544" s="5"/>
      <c r="M544" s="5"/>
      <c r="N544" s="5"/>
      <c r="O544" s="2"/>
      <c r="P544" s="2"/>
      <c r="Q544" s="5"/>
      <c r="R544" s="2"/>
      <c r="S544" s="2"/>
      <c r="T544" s="5"/>
      <c r="U544" s="119"/>
      <c r="V544" s="5"/>
      <c r="W544" s="2"/>
      <c r="X544" s="2"/>
      <c r="Y544" s="2"/>
    </row>
    <row r="545" spans="1:25" ht="15.75" customHeight="1">
      <c r="A545" s="2"/>
      <c r="B545" s="2"/>
      <c r="C545" s="5"/>
      <c r="D545" s="119"/>
      <c r="E545" s="2"/>
      <c r="F545" s="2"/>
      <c r="G545" s="5"/>
      <c r="H545" s="5"/>
      <c r="I545" s="5"/>
      <c r="J545" s="5"/>
      <c r="K545" s="5"/>
      <c r="L545" s="5"/>
      <c r="M545" s="5"/>
      <c r="N545" s="5"/>
      <c r="O545" s="2"/>
      <c r="P545" s="2"/>
      <c r="Q545" s="5"/>
      <c r="R545" s="2"/>
      <c r="S545" s="2"/>
      <c r="T545" s="5"/>
      <c r="U545" s="119"/>
      <c r="V545" s="5"/>
      <c r="W545" s="2"/>
      <c r="X545" s="2"/>
      <c r="Y545" s="2"/>
    </row>
    <row r="546" spans="1:25" ht="15.75" customHeight="1">
      <c r="A546" s="2"/>
      <c r="B546" s="2"/>
      <c r="C546" s="5"/>
      <c r="D546" s="119"/>
      <c r="E546" s="2"/>
      <c r="F546" s="2"/>
      <c r="G546" s="5"/>
      <c r="H546" s="5"/>
      <c r="I546" s="5"/>
      <c r="J546" s="5"/>
      <c r="K546" s="5"/>
      <c r="L546" s="5"/>
      <c r="M546" s="5"/>
      <c r="N546" s="5"/>
      <c r="O546" s="2"/>
      <c r="P546" s="2"/>
      <c r="Q546" s="5"/>
      <c r="R546" s="2"/>
      <c r="S546" s="2"/>
      <c r="T546" s="5"/>
      <c r="U546" s="119"/>
      <c r="V546" s="5"/>
      <c r="W546" s="2"/>
      <c r="X546" s="2"/>
      <c r="Y546" s="2"/>
    </row>
    <row r="547" spans="1:25" ht="15.75" customHeight="1">
      <c r="A547" s="2"/>
      <c r="B547" s="2"/>
      <c r="C547" s="5"/>
      <c r="D547" s="119"/>
      <c r="E547" s="2"/>
      <c r="F547" s="2"/>
      <c r="G547" s="5"/>
      <c r="H547" s="5"/>
      <c r="I547" s="5"/>
      <c r="J547" s="5"/>
      <c r="K547" s="5"/>
      <c r="L547" s="5"/>
      <c r="M547" s="5"/>
      <c r="N547" s="5"/>
      <c r="O547" s="2"/>
      <c r="P547" s="2"/>
      <c r="Q547" s="5"/>
      <c r="R547" s="2"/>
      <c r="S547" s="2"/>
      <c r="T547" s="5"/>
      <c r="U547" s="119"/>
      <c r="V547" s="5"/>
      <c r="W547" s="2"/>
      <c r="X547" s="2"/>
      <c r="Y547" s="2"/>
    </row>
    <row r="548" spans="1:25" ht="15.75" customHeight="1">
      <c r="A548" s="2"/>
      <c r="B548" s="2"/>
      <c r="C548" s="5"/>
      <c r="D548" s="119"/>
      <c r="E548" s="2"/>
      <c r="F548" s="2"/>
      <c r="G548" s="5"/>
      <c r="H548" s="5"/>
      <c r="I548" s="5"/>
      <c r="J548" s="5"/>
      <c r="K548" s="5"/>
      <c r="L548" s="5"/>
      <c r="M548" s="5"/>
      <c r="N548" s="5"/>
      <c r="O548" s="2"/>
      <c r="P548" s="2"/>
      <c r="Q548" s="5"/>
      <c r="R548" s="2"/>
      <c r="S548" s="2"/>
      <c r="T548" s="5"/>
      <c r="U548" s="119"/>
      <c r="V548" s="5"/>
      <c r="W548" s="2"/>
      <c r="X548" s="2"/>
      <c r="Y548" s="2"/>
    </row>
    <row r="549" spans="1:25" ht="15.75" customHeight="1">
      <c r="A549" s="2"/>
      <c r="B549" s="2"/>
      <c r="C549" s="5"/>
      <c r="D549" s="119"/>
      <c r="E549" s="2"/>
      <c r="F549" s="2"/>
      <c r="G549" s="5"/>
      <c r="H549" s="5"/>
      <c r="I549" s="5"/>
      <c r="J549" s="5"/>
      <c r="K549" s="5"/>
      <c r="L549" s="5"/>
      <c r="M549" s="5"/>
      <c r="N549" s="5"/>
      <c r="O549" s="2"/>
      <c r="P549" s="2"/>
      <c r="Q549" s="5"/>
      <c r="R549" s="2"/>
      <c r="S549" s="2"/>
      <c r="T549" s="5"/>
      <c r="U549" s="119"/>
      <c r="V549" s="5"/>
      <c r="W549" s="2"/>
      <c r="X549" s="2"/>
      <c r="Y549" s="2"/>
    </row>
    <row r="550" spans="1:25" ht="15.75" customHeight="1">
      <c r="A550" s="2"/>
      <c r="B550" s="2"/>
      <c r="C550" s="5"/>
      <c r="D550" s="119"/>
      <c r="E550" s="2"/>
      <c r="F550" s="2"/>
      <c r="G550" s="5"/>
      <c r="H550" s="5"/>
      <c r="I550" s="5"/>
      <c r="J550" s="5"/>
      <c r="K550" s="5"/>
      <c r="L550" s="5"/>
      <c r="M550" s="5"/>
      <c r="N550" s="5"/>
      <c r="O550" s="2"/>
      <c r="P550" s="2"/>
      <c r="Q550" s="5"/>
      <c r="R550" s="2"/>
      <c r="S550" s="2"/>
      <c r="T550" s="5"/>
      <c r="U550" s="119"/>
      <c r="V550" s="5"/>
      <c r="W550" s="2"/>
      <c r="X550" s="2"/>
      <c r="Y550" s="2"/>
    </row>
    <row r="551" spans="1:25" ht="15.75" customHeight="1">
      <c r="A551" s="2"/>
      <c r="B551" s="2"/>
      <c r="C551" s="5"/>
      <c r="D551" s="119"/>
      <c r="E551" s="2"/>
      <c r="F551" s="2"/>
      <c r="G551" s="5"/>
      <c r="H551" s="5"/>
      <c r="I551" s="5"/>
      <c r="J551" s="5"/>
      <c r="K551" s="5"/>
      <c r="L551" s="5"/>
      <c r="M551" s="5"/>
      <c r="N551" s="5"/>
      <c r="O551" s="2"/>
      <c r="P551" s="2"/>
      <c r="Q551" s="5"/>
      <c r="R551" s="2"/>
      <c r="S551" s="2"/>
      <c r="T551" s="5"/>
      <c r="U551" s="119"/>
      <c r="V551" s="5"/>
      <c r="W551" s="2"/>
      <c r="X551" s="2"/>
      <c r="Y551" s="2"/>
    </row>
    <row r="552" spans="1:25" ht="15.75" customHeight="1">
      <c r="A552" s="2"/>
      <c r="B552" s="2"/>
      <c r="C552" s="5"/>
      <c r="D552" s="119"/>
      <c r="E552" s="2"/>
      <c r="F552" s="2"/>
      <c r="G552" s="5"/>
      <c r="H552" s="5"/>
      <c r="I552" s="5"/>
      <c r="J552" s="5"/>
      <c r="K552" s="5"/>
      <c r="L552" s="5"/>
      <c r="M552" s="5"/>
      <c r="N552" s="5"/>
      <c r="O552" s="2"/>
      <c r="P552" s="2"/>
      <c r="Q552" s="5"/>
      <c r="R552" s="2"/>
      <c r="S552" s="2"/>
      <c r="T552" s="5"/>
      <c r="U552" s="119"/>
      <c r="V552" s="5"/>
      <c r="W552" s="2"/>
      <c r="X552" s="2"/>
      <c r="Y552" s="2"/>
    </row>
    <row r="553" spans="1:25" ht="15.75" customHeight="1">
      <c r="A553" s="2"/>
      <c r="B553" s="2"/>
      <c r="C553" s="5"/>
      <c r="D553" s="119"/>
      <c r="E553" s="2"/>
      <c r="F553" s="2"/>
      <c r="G553" s="5"/>
      <c r="H553" s="5"/>
      <c r="I553" s="5"/>
      <c r="J553" s="5"/>
      <c r="K553" s="5"/>
      <c r="L553" s="5"/>
      <c r="M553" s="5"/>
      <c r="N553" s="5"/>
      <c r="O553" s="2"/>
      <c r="P553" s="2"/>
      <c r="Q553" s="5"/>
      <c r="R553" s="2"/>
      <c r="S553" s="2"/>
      <c r="T553" s="5"/>
      <c r="U553" s="119"/>
      <c r="V553" s="5"/>
      <c r="W553" s="2"/>
      <c r="X553" s="2"/>
      <c r="Y553" s="2"/>
    </row>
    <row r="554" spans="1:25" ht="15.75" customHeight="1">
      <c r="A554" s="2"/>
      <c r="B554" s="2"/>
      <c r="C554" s="5"/>
      <c r="D554" s="119"/>
      <c r="E554" s="2"/>
      <c r="F554" s="2"/>
      <c r="G554" s="5"/>
      <c r="H554" s="5"/>
      <c r="I554" s="5"/>
      <c r="J554" s="5"/>
      <c r="K554" s="5"/>
      <c r="L554" s="5"/>
      <c r="M554" s="5"/>
      <c r="N554" s="5"/>
      <c r="O554" s="2"/>
      <c r="P554" s="2"/>
      <c r="Q554" s="5"/>
      <c r="R554" s="2"/>
      <c r="S554" s="2"/>
      <c r="T554" s="5"/>
      <c r="U554" s="119"/>
      <c r="V554" s="5"/>
      <c r="W554" s="2"/>
      <c r="X554" s="2"/>
      <c r="Y554" s="2"/>
    </row>
    <row r="555" spans="1:25" ht="15.75" customHeight="1">
      <c r="A555" s="2"/>
      <c r="B555" s="2"/>
      <c r="C555" s="5"/>
      <c r="D555" s="119"/>
      <c r="E555" s="2"/>
      <c r="F555" s="2"/>
      <c r="G555" s="5"/>
      <c r="H555" s="5"/>
      <c r="I555" s="5"/>
      <c r="J555" s="5"/>
      <c r="K555" s="5"/>
      <c r="L555" s="5"/>
      <c r="M555" s="5"/>
      <c r="N555" s="5"/>
      <c r="O555" s="2"/>
      <c r="P555" s="2"/>
      <c r="Q555" s="5"/>
      <c r="R555" s="2"/>
      <c r="S555" s="2"/>
      <c r="T555" s="5"/>
      <c r="U555" s="119"/>
      <c r="V555" s="5"/>
      <c r="W555" s="2"/>
      <c r="X555" s="2"/>
      <c r="Y555" s="2"/>
    </row>
    <row r="556" spans="1:25" ht="15.75" customHeight="1">
      <c r="A556" s="2"/>
      <c r="B556" s="2"/>
      <c r="C556" s="5"/>
      <c r="D556" s="119"/>
      <c r="E556" s="2"/>
      <c r="F556" s="2"/>
      <c r="G556" s="5"/>
      <c r="H556" s="5"/>
      <c r="I556" s="5"/>
      <c r="J556" s="5"/>
      <c r="K556" s="5"/>
      <c r="L556" s="5"/>
      <c r="M556" s="5"/>
      <c r="N556" s="5"/>
      <c r="O556" s="2"/>
      <c r="P556" s="2"/>
      <c r="Q556" s="5"/>
      <c r="R556" s="2"/>
      <c r="S556" s="2"/>
      <c r="T556" s="5"/>
      <c r="U556" s="119"/>
      <c r="V556" s="5"/>
      <c r="W556" s="2"/>
      <c r="X556" s="2"/>
      <c r="Y556" s="2"/>
    </row>
    <row r="557" spans="1:25" ht="15.75" customHeight="1">
      <c r="A557" s="2"/>
      <c r="B557" s="2"/>
      <c r="C557" s="5"/>
      <c r="D557" s="119"/>
      <c r="E557" s="2"/>
      <c r="F557" s="2"/>
      <c r="G557" s="5"/>
      <c r="H557" s="5"/>
      <c r="I557" s="5"/>
      <c r="J557" s="5"/>
      <c r="K557" s="5"/>
      <c r="L557" s="5"/>
      <c r="M557" s="5"/>
      <c r="N557" s="5"/>
      <c r="O557" s="2"/>
      <c r="P557" s="2"/>
      <c r="Q557" s="5"/>
      <c r="R557" s="2"/>
      <c r="S557" s="2"/>
      <c r="T557" s="5"/>
      <c r="U557" s="119"/>
      <c r="V557" s="5"/>
      <c r="W557" s="2"/>
      <c r="X557" s="2"/>
      <c r="Y557" s="2"/>
    </row>
    <row r="558" spans="1:25" ht="15.75" customHeight="1">
      <c r="A558" s="2"/>
      <c r="B558" s="2"/>
      <c r="C558" s="5"/>
      <c r="D558" s="119"/>
      <c r="E558" s="2"/>
      <c r="F558" s="2"/>
      <c r="G558" s="5"/>
      <c r="H558" s="5"/>
      <c r="I558" s="5"/>
      <c r="J558" s="5"/>
      <c r="K558" s="5"/>
      <c r="L558" s="5"/>
      <c r="M558" s="5"/>
      <c r="N558" s="5"/>
      <c r="O558" s="2"/>
      <c r="P558" s="2"/>
      <c r="Q558" s="5"/>
      <c r="R558" s="2"/>
      <c r="S558" s="2"/>
      <c r="T558" s="5"/>
      <c r="U558" s="119"/>
      <c r="V558" s="5"/>
      <c r="W558" s="2"/>
      <c r="X558" s="2"/>
      <c r="Y558" s="2"/>
    </row>
    <row r="559" spans="1:25" ht="15.75" customHeight="1">
      <c r="A559" s="2"/>
      <c r="B559" s="2"/>
      <c r="C559" s="5"/>
      <c r="D559" s="119"/>
      <c r="E559" s="2"/>
      <c r="F559" s="2"/>
      <c r="G559" s="5"/>
      <c r="H559" s="5"/>
      <c r="I559" s="5"/>
      <c r="J559" s="5"/>
      <c r="K559" s="5"/>
      <c r="L559" s="5"/>
      <c r="M559" s="5"/>
      <c r="N559" s="5"/>
      <c r="O559" s="2"/>
      <c r="P559" s="2"/>
      <c r="Q559" s="5"/>
      <c r="R559" s="2"/>
      <c r="S559" s="2"/>
      <c r="T559" s="5"/>
      <c r="U559" s="119"/>
      <c r="V559" s="5"/>
      <c r="W559" s="2"/>
      <c r="X559" s="2"/>
      <c r="Y559" s="2"/>
    </row>
    <row r="560" spans="1:25" ht="15.75" customHeight="1">
      <c r="A560" s="2"/>
      <c r="B560" s="2"/>
      <c r="C560" s="5"/>
      <c r="D560" s="119"/>
      <c r="E560" s="2"/>
      <c r="F560" s="2"/>
      <c r="G560" s="5"/>
      <c r="H560" s="5"/>
      <c r="I560" s="5"/>
      <c r="J560" s="5"/>
      <c r="K560" s="5"/>
      <c r="L560" s="5"/>
      <c r="M560" s="5"/>
      <c r="N560" s="5"/>
      <c r="O560" s="2"/>
      <c r="P560" s="2"/>
      <c r="Q560" s="5"/>
      <c r="R560" s="2"/>
      <c r="S560" s="2"/>
      <c r="T560" s="5"/>
      <c r="U560" s="119"/>
      <c r="V560" s="5"/>
      <c r="W560" s="2"/>
      <c r="X560" s="2"/>
      <c r="Y560" s="2"/>
    </row>
    <row r="561" spans="1:25" ht="15.75" customHeight="1">
      <c r="A561" s="2"/>
      <c r="B561" s="2"/>
      <c r="C561" s="5"/>
      <c r="D561" s="119"/>
      <c r="E561" s="2"/>
      <c r="F561" s="2"/>
      <c r="G561" s="5"/>
      <c r="H561" s="5"/>
      <c r="I561" s="5"/>
      <c r="J561" s="5"/>
      <c r="K561" s="5"/>
      <c r="L561" s="5"/>
      <c r="M561" s="5"/>
      <c r="N561" s="5"/>
      <c r="O561" s="2"/>
      <c r="P561" s="2"/>
      <c r="Q561" s="5"/>
      <c r="R561" s="2"/>
      <c r="S561" s="2"/>
      <c r="T561" s="5"/>
      <c r="U561" s="119"/>
      <c r="V561" s="5"/>
      <c r="W561" s="2"/>
      <c r="X561" s="2"/>
      <c r="Y561" s="2"/>
    </row>
    <row r="562" spans="1:25" ht="15.75" customHeight="1">
      <c r="A562" s="2"/>
      <c r="B562" s="2"/>
      <c r="C562" s="5"/>
      <c r="D562" s="119"/>
      <c r="E562" s="2"/>
      <c r="F562" s="2"/>
      <c r="G562" s="5"/>
      <c r="H562" s="5"/>
      <c r="I562" s="5"/>
      <c r="J562" s="5"/>
      <c r="K562" s="5"/>
      <c r="L562" s="5"/>
      <c r="M562" s="5"/>
      <c r="N562" s="5"/>
      <c r="O562" s="2"/>
      <c r="P562" s="2"/>
      <c r="Q562" s="5"/>
      <c r="R562" s="2"/>
      <c r="S562" s="2"/>
      <c r="T562" s="5"/>
      <c r="U562" s="119"/>
      <c r="V562" s="5"/>
      <c r="W562" s="2"/>
      <c r="X562" s="2"/>
      <c r="Y562" s="2"/>
    </row>
    <row r="563" spans="1:25" ht="15.75" customHeight="1">
      <c r="A563" s="2"/>
      <c r="B563" s="2"/>
      <c r="C563" s="5"/>
      <c r="D563" s="119"/>
      <c r="E563" s="2"/>
      <c r="F563" s="2"/>
      <c r="G563" s="5"/>
      <c r="H563" s="5"/>
      <c r="I563" s="5"/>
      <c r="J563" s="5"/>
      <c r="K563" s="5"/>
      <c r="L563" s="5"/>
      <c r="M563" s="5"/>
      <c r="N563" s="5"/>
      <c r="O563" s="2"/>
      <c r="P563" s="2"/>
      <c r="Q563" s="5"/>
      <c r="R563" s="2"/>
      <c r="S563" s="2"/>
      <c r="T563" s="5"/>
      <c r="U563" s="119"/>
      <c r="V563" s="5"/>
      <c r="W563" s="2"/>
      <c r="X563" s="2"/>
      <c r="Y563" s="2"/>
    </row>
    <row r="564" spans="1:25" ht="15.75" customHeight="1">
      <c r="A564" s="2"/>
      <c r="B564" s="2"/>
      <c r="C564" s="5"/>
      <c r="D564" s="119"/>
      <c r="E564" s="2"/>
      <c r="F564" s="2"/>
      <c r="G564" s="5"/>
      <c r="H564" s="5"/>
      <c r="I564" s="5"/>
      <c r="J564" s="5"/>
      <c r="K564" s="5"/>
      <c r="L564" s="5"/>
      <c r="M564" s="5"/>
      <c r="N564" s="5"/>
      <c r="O564" s="2"/>
      <c r="P564" s="2"/>
      <c r="Q564" s="5"/>
      <c r="R564" s="2"/>
      <c r="S564" s="2"/>
      <c r="T564" s="5"/>
      <c r="U564" s="119"/>
      <c r="V564" s="5"/>
      <c r="W564" s="2"/>
      <c r="X564" s="2"/>
      <c r="Y564" s="2"/>
    </row>
    <row r="565" spans="1:25" ht="15.75" customHeight="1">
      <c r="A565" s="2"/>
      <c r="B565" s="2"/>
      <c r="C565" s="5"/>
      <c r="D565" s="119"/>
      <c r="E565" s="2"/>
      <c r="F565" s="2"/>
      <c r="G565" s="5"/>
      <c r="H565" s="5"/>
      <c r="I565" s="5"/>
      <c r="J565" s="5"/>
      <c r="K565" s="5"/>
      <c r="L565" s="5"/>
      <c r="M565" s="5"/>
      <c r="N565" s="5"/>
      <c r="O565" s="2"/>
      <c r="P565" s="2"/>
      <c r="Q565" s="5"/>
      <c r="R565" s="2"/>
      <c r="S565" s="2"/>
      <c r="T565" s="5"/>
      <c r="U565" s="119"/>
      <c r="V565" s="5"/>
      <c r="W565" s="2"/>
      <c r="X565" s="2"/>
      <c r="Y565" s="2"/>
    </row>
    <row r="566" spans="1:25" ht="15.75" customHeight="1">
      <c r="A566" s="2"/>
      <c r="B566" s="2"/>
      <c r="C566" s="5"/>
      <c r="D566" s="119"/>
      <c r="E566" s="2"/>
      <c r="F566" s="2"/>
      <c r="G566" s="5"/>
      <c r="H566" s="5"/>
      <c r="I566" s="5"/>
      <c r="J566" s="5"/>
      <c r="K566" s="5"/>
      <c r="L566" s="5"/>
      <c r="M566" s="5"/>
      <c r="N566" s="5"/>
      <c r="O566" s="2"/>
      <c r="P566" s="2"/>
      <c r="Q566" s="5"/>
      <c r="R566" s="2"/>
      <c r="S566" s="2"/>
      <c r="T566" s="5"/>
      <c r="U566" s="119"/>
      <c r="V566" s="5"/>
      <c r="W566" s="2"/>
      <c r="X566" s="2"/>
      <c r="Y566" s="2"/>
    </row>
    <row r="567" spans="1:25" ht="15.75" customHeight="1">
      <c r="A567" s="2"/>
      <c r="B567" s="2"/>
      <c r="C567" s="5"/>
      <c r="D567" s="119"/>
      <c r="E567" s="2"/>
      <c r="F567" s="2"/>
      <c r="G567" s="5"/>
      <c r="H567" s="5"/>
      <c r="I567" s="5"/>
      <c r="J567" s="5"/>
      <c r="K567" s="5"/>
      <c r="L567" s="5"/>
      <c r="M567" s="5"/>
      <c r="N567" s="5"/>
      <c r="O567" s="2"/>
      <c r="P567" s="2"/>
      <c r="Q567" s="5"/>
      <c r="R567" s="2"/>
      <c r="S567" s="2"/>
      <c r="T567" s="5"/>
      <c r="U567" s="119"/>
      <c r="V567" s="5"/>
      <c r="W567" s="2"/>
      <c r="X567" s="2"/>
      <c r="Y567" s="2"/>
    </row>
    <row r="568" spans="1:25" ht="15.75" customHeight="1">
      <c r="A568" s="2"/>
      <c r="B568" s="2"/>
      <c r="C568" s="5"/>
      <c r="D568" s="119"/>
      <c r="E568" s="2"/>
      <c r="F568" s="2"/>
      <c r="G568" s="5"/>
      <c r="H568" s="5"/>
      <c r="I568" s="5"/>
      <c r="J568" s="5"/>
      <c r="K568" s="5"/>
      <c r="L568" s="5"/>
      <c r="M568" s="5"/>
      <c r="N568" s="5"/>
      <c r="O568" s="2"/>
      <c r="P568" s="2"/>
      <c r="Q568" s="5"/>
      <c r="R568" s="2"/>
      <c r="S568" s="2"/>
      <c r="T568" s="5"/>
      <c r="U568" s="119"/>
      <c r="V568" s="5"/>
      <c r="W568" s="2"/>
      <c r="X568" s="2"/>
      <c r="Y568" s="2"/>
    </row>
    <row r="569" spans="1:25" ht="15.75" customHeight="1">
      <c r="A569" s="2"/>
      <c r="B569" s="2"/>
      <c r="C569" s="5"/>
      <c r="D569" s="119"/>
      <c r="E569" s="2"/>
      <c r="F569" s="2"/>
      <c r="G569" s="5"/>
      <c r="H569" s="5"/>
      <c r="I569" s="5"/>
      <c r="J569" s="5"/>
      <c r="K569" s="5"/>
      <c r="L569" s="5"/>
      <c r="M569" s="5"/>
      <c r="N569" s="5"/>
      <c r="O569" s="2"/>
      <c r="P569" s="2"/>
      <c r="Q569" s="5"/>
      <c r="R569" s="2"/>
      <c r="S569" s="2"/>
      <c r="T569" s="5"/>
      <c r="U569" s="119"/>
      <c r="V569" s="5"/>
      <c r="W569" s="2"/>
      <c r="X569" s="2"/>
      <c r="Y569" s="2"/>
    </row>
    <row r="570" spans="1:25" ht="15.75" customHeight="1">
      <c r="A570" s="2"/>
      <c r="B570" s="2"/>
      <c r="C570" s="5"/>
      <c r="D570" s="119"/>
      <c r="E570" s="2"/>
      <c r="F570" s="2"/>
      <c r="G570" s="5"/>
      <c r="H570" s="5"/>
      <c r="I570" s="5"/>
      <c r="J570" s="5"/>
      <c r="K570" s="5"/>
      <c r="L570" s="5"/>
      <c r="M570" s="5"/>
      <c r="N570" s="5"/>
      <c r="O570" s="2"/>
      <c r="P570" s="2"/>
      <c r="Q570" s="5"/>
      <c r="R570" s="2"/>
      <c r="S570" s="2"/>
      <c r="T570" s="5"/>
      <c r="U570" s="119"/>
      <c r="V570" s="5"/>
      <c r="W570" s="2"/>
      <c r="X570" s="2"/>
      <c r="Y570" s="2"/>
    </row>
    <row r="571" spans="1:25" ht="15.75" customHeight="1">
      <c r="A571" s="2"/>
      <c r="B571" s="2"/>
      <c r="C571" s="5"/>
      <c r="D571" s="119"/>
      <c r="E571" s="2"/>
      <c r="F571" s="2"/>
      <c r="G571" s="5"/>
      <c r="H571" s="5"/>
      <c r="I571" s="5"/>
      <c r="J571" s="5"/>
      <c r="K571" s="5"/>
      <c r="L571" s="5"/>
      <c r="M571" s="5"/>
      <c r="N571" s="5"/>
      <c r="O571" s="2"/>
      <c r="P571" s="2"/>
      <c r="Q571" s="5"/>
      <c r="R571" s="2"/>
      <c r="S571" s="2"/>
      <c r="T571" s="5"/>
      <c r="U571" s="119"/>
      <c r="V571" s="5"/>
      <c r="W571" s="2"/>
      <c r="X571" s="2"/>
      <c r="Y571" s="2"/>
    </row>
    <row r="572" spans="1:25" ht="15.75" customHeight="1">
      <c r="A572" s="2"/>
      <c r="B572" s="2"/>
      <c r="C572" s="5"/>
      <c r="D572" s="119"/>
      <c r="E572" s="2"/>
      <c r="F572" s="2"/>
      <c r="G572" s="5"/>
      <c r="H572" s="5"/>
      <c r="I572" s="5"/>
      <c r="J572" s="5"/>
      <c r="K572" s="5"/>
      <c r="L572" s="5"/>
      <c r="M572" s="5"/>
      <c r="N572" s="5"/>
      <c r="O572" s="2"/>
      <c r="P572" s="2"/>
      <c r="Q572" s="5"/>
      <c r="R572" s="2"/>
      <c r="S572" s="2"/>
      <c r="T572" s="5"/>
      <c r="U572" s="119"/>
      <c r="V572" s="5"/>
      <c r="W572" s="2"/>
      <c r="X572" s="2"/>
      <c r="Y572" s="2"/>
    </row>
    <row r="573" spans="1:25" ht="15.75" customHeight="1">
      <c r="A573" s="2"/>
      <c r="B573" s="2"/>
      <c r="C573" s="5"/>
      <c r="D573" s="119"/>
      <c r="E573" s="2"/>
      <c r="F573" s="2"/>
      <c r="G573" s="5"/>
      <c r="H573" s="5"/>
      <c r="I573" s="5"/>
      <c r="J573" s="5"/>
      <c r="K573" s="5"/>
      <c r="L573" s="5"/>
      <c r="M573" s="5"/>
      <c r="N573" s="5"/>
      <c r="O573" s="2"/>
      <c r="P573" s="2"/>
      <c r="Q573" s="5"/>
      <c r="R573" s="2"/>
      <c r="S573" s="2"/>
      <c r="T573" s="5"/>
      <c r="U573" s="119"/>
      <c r="V573" s="5"/>
      <c r="W573" s="2"/>
      <c r="X573" s="2"/>
      <c r="Y573" s="2"/>
    </row>
    <row r="574" spans="1:25" ht="15.75" customHeight="1">
      <c r="A574" s="2"/>
      <c r="B574" s="2"/>
      <c r="C574" s="5"/>
      <c r="D574" s="119"/>
      <c r="E574" s="2"/>
      <c r="F574" s="2"/>
      <c r="G574" s="5"/>
      <c r="H574" s="5"/>
      <c r="I574" s="5"/>
      <c r="J574" s="5"/>
      <c r="K574" s="5"/>
      <c r="L574" s="5"/>
      <c r="M574" s="5"/>
      <c r="N574" s="5"/>
      <c r="O574" s="2"/>
      <c r="P574" s="2"/>
      <c r="Q574" s="5"/>
      <c r="R574" s="2"/>
      <c r="S574" s="2"/>
      <c r="T574" s="5"/>
      <c r="U574" s="119"/>
      <c r="V574" s="5"/>
      <c r="W574" s="2"/>
      <c r="X574" s="2"/>
      <c r="Y574" s="2"/>
    </row>
    <row r="575" spans="1:25" ht="15.75" customHeight="1">
      <c r="A575" s="2"/>
      <c r="B575" s="2"/>
      <c r="C575" s="5"/>
      <c r="D575" s="119"/>
      <c r="E575" s="2"/>
      <c r="F575" s="2"/>
      <c r="G575" s="5"/>
      <c r="H575" s="5"/>
      <c r="I575" s="5"/>
      <c r="J575" s="5"/>
      <c r="K575" s="5"/>
      <c r="L575" s="5"/>
      <c r="M575" s="5"/>
      <c r="N575" s="5"/>
      <c r="O575" s="2"/>
      <c r="P575" s="2"/>
      <c r="Q575" s="5"/>
      <c r="R575" s="2"/>
      <c r="S575" s="2"/>
      <c r="T575" s="5"/>
      <c r="U575" s="119"/>
      <c r="V575" s="5"/>
      <c r="W575" s="2"/>
      <c r="X575" s="2"/>
      <c r="Y575" s="2"/>
    </row>
    <row r="576" spans="1:25" ht="15.75" customHeight="1">
      <c r="A576" s="2"/>
      <c r="B576" s="2"/>
      <c r="C576" s="5"/>
      <c r="D576" s="119"/>
      <c r="E576" s="2"/>
      <c r="F576" s="2"/>
      <c r="G576" s="5"/>
      <c r="H576" s="5"/>
      <c r="I576" s="5"/>
      <c r="J576" s="5"/>
      <c r="K576" s="5"/>
      <c r="L576" s="5"/>
      <c r="M576" s="5"/>
      <c r="N576" s="5"/>
      <c r="O576" s="2"/>
      <c r="P576" s="2"/>
      <c r="Q576" s="5"/>
      <c r="R576" s="2"/>
      <c r="S576" s="2"/>
      <c r="T576" s="5"/>
      <c r="U576" s="119"/>
      <c r="V576" s="5"/>
      <c r="W576" s="2"/>
      <c r="X576" s="2"/>
      <c r="Y576" s="2"/>
    </row>
    <row r="577" spans="1:25" ht="15.75" customHeight="1">
      <c r="A577" s="2"/>
      <c r="B577" s="2"/>
      <c r="C577" s="5"/>
      <c r="D577" s="119"/>
      <c r="E577" s="2"/>
      <c r="F577" s="2"/>
      <c r="G577" s="5"/>
      <c r="H577" s="5"/>
      <c r="I577" s="5"/>
      <c r="J577" s="5"/>
      <c r="K577" s="5"/>
      <c r="L577" s="5"/>
      <c r="M577" s="5"/>
      <c r="N577" s="5"/>
      <c r="O577" s="2"/>
      <c r="P577" s="2"/>
      <c r="Q577" s="5"/>
      <c r="R577" s="2"/>
      <c r="S577" s="2"/>
      <c r="T577" s="5"/>
      <c r="U577" s="119"/>
      <c r="V577" s="5"/>
      <c r="W577" s="2"/>
      <c r="X577" s="2"/>
      <c r="Y577" s="2"/>
    </row>
    <row r="578" spans="1:25" ht="15.75" customHeight="1">
      <c r="A578" s="2"/>
      <c r="B578" s="2"/>
      <c r="C578" s="5"/>
      <c r="D578" s="119"/>
      <c r="E578" s="2"/>
      <c r="F578" s="2"/>
      <c r="G578" s="5"/>
      <c r="H578" s="5"/>
      <c r="I578" s="5"/>
      <c r="J578" s="5"/>
      <c r="K578" s="5"/>
      <c r="L578" s="5"/>
      <c r="M578" s="5"/>
      <c r="N578" s="5"/>
      <c r="O578" s="2"/>
      <c r="P578" s="2"/>
      <c r="Q578" s="5"/>
      <c r="R578" s="2"/>
      <c r="S578" s="2"/>
      <c r="T578" s="5"/>
      <c r="U578" s="119"/>
      <c r="V578" s="5"/>
      <c r="W578" s="2"/>
      <c r="X578" s="2"/>
      <c r="Y578" s="2"/>
    </row>
    <row r="579" spans="1:25" ht="15.75" customHeight="1">
      <c r="A579" s="2"/>
      <c r="B579" s="2"/>
      <c r="C579" s="5"/>
      <c r="D579" s="119"/>
      <c r="E579" s="2"/>
      <c r="F579" s="2"/>
      <c r="G579" s="5"/>
      <c r="H579" s="5"/>
      <c r="I579" s="5"/>
      <c r="J579" s="5"/>
      <c r="K579" s="5"/>
      <c r="L579" s="5"/>
      <c r="M579" s="5"/>
      <c r="N579" s="5"/>
      <c r="O579" s="2"/>
      <c r="P579" s="2"/>
      <c r="Q579" s="5"/>
      <c r="R579" s="2"/>
      <c r="S579" s="2"/>
      <c r="T579" s="5"/>
      <c r="U579" s="119"/>
      <c r="V579" s="5"/>
      <c r="W579" s="2"/>
      <c r="X579" s="2"/>
      <c r="Y579" s="2"/>
    </row>
    <row r="580" spans="1:25" ht="15.75" customHeight="1">
      <c r="A580" s="2"/>
      <c r="B580" s="2"/>
      <c r="C580" s="5"/>
      <c r="D580" s="119"/>
      <c r="E580" s="2"/>
      <c r="F580" s="2"/>
      <c r="G580" s="5"/>
      <c r="H580" s="5"/>
      <c r="I580" s="5"/>
      <c r="J580" s="5"/>
      <c r="K580" s="5"/>
      <c r="L580" s="5"/>
      <c r="M580" s="5"/>
      <c r="N580" s="5"/>
      <c r="O580" s="2"/>
      <c r="P580" s="2"/>
      <c r="Q580" s="5"/>
      <c r="R580" s="2"/>
      <c r="S580" s="2"/>
      <c r="T580" s="5"/>
      <c r="U580" s="119"/>
      <c r="V580" s="5"/>
      <c r="W580" s="2"/>
      <c r="X580" s="2"/>
      <c r="Y580" s="2"/>
    </row>
    <row r="581" spans="1:25" ht="15.75" customHeight="1">
      <c r="A581" s="2"/>
      <c r="B581" s="2"/>
      <c r="C581" s="5"/>
      <c r="D581" s="119"/>
      <c r="E581" s="2"/>
      <c r="F581" s="2"/>
      <c r="G581" s="5"/>
      <c r="H581" s="5"/>
      <c r="I581" s="5"/>
      <c r="J581" s="5"/>
      <c r="K581" s="5"/>
      <c r="L581" s="5"/>
      <c r="M581" s="5"/>
      <c r="N581" s="5"/>
      <c r="O581" s="2"/>
      <c r="P581" s="2"/>
      <c r="Q581" s="5"/>
      <c r="R581" s="2"/>
      <c r="S581" s="2"/>
      <c r="T581" s="5"/>
      <c r="U581" s="119"/>
      <c r="V581" s="5"/>
      <c r="W581" s="2"/>
      <c r="X581" s="2"/>
      <c r="Y581" s="2"/>
    </row>
    <row r="582" spans="1:25" ht="15.75" customHeight="1">
      <c r="A582" s="2"/>
      <c r="B582" s="2"/>
      <c r="C582" s="5"/>
      <c r="D582" s="119"/>
      <c r="E582" s="2"/>
      <c r="F582" s="2"/>
      <c r="G582" s="5"/>
      <c r="H582" s="5"/>
      <c r="I582" s="5"/>
      <c r="J582" s="5"/>
      <c r="K582" s="5"/>
      <c r="L582" s="5"/>
      <c r="M582" s="5"/>
      <c r="N582" s="5"/>
      <c r="O582" s="2"/>
      <c r="P582" s="2"/>
      <c r="Q582" s="5"/>
      <c r="R582" s="2"/>
      <c r="S582" s="2"/>
      <c r="T582" s="5"/>
      <c r="U582" s="119"/>
      <c r="V582" s="5"/>
      <c r="W582" s="2"/>
      <c r="X582" s="2"/>
      <c r="Y582" s="2"/>
    </row>
    <row r="583" spans="1:25" ht="15.75" customHeight="1">
      <c r="A583" s="2"/>
      <c r="B583" s="2"/>
      <c r="C583" s="5"/>
      <c r="D583" s="119"/>
      <c r="E583" s="2"/>
      <c r="F583" s="2"/>
      <c r="G583" s="5"/>
      <c r="H583" s="5"/>
      <c r="I583" s="5"/>
      <c r="J583" s="5"/>
      <c r="K583" s="5"/>
      <c r="L583" s="5"/>
      <c r="M583" s="5"/>
      <c r="N583" s="5"/>
      <c r="O583" s="2"/>
      <c r="P583" s="2"/>
      <c r="Q583" s="5"/>
      <c r="R583" s="2"/>
      <c r="S583" s="2"/>
      <c r="T583" s="5"/>
      <c r="U583" s="119"/>
      <c r="V583" s="5"/>
      <c r="W583" s="2"/>
      <c r="X583" s="2"/>
      <c r="Y583" s="2"/>
    </row>
    <row r="584" spans="1:25" ht="15.75" customHeight="1">
      <c r="A584" s="2"/>
      <c r="B584" s="2"/>
      <c r="C584" s="5"/>
      <c r="D584" s="119"/>
      <c r="E584" s="2"/>
      <c r="F584" s="2"/>
      <c r="G584" s="5"/>
      <c r="H584" s="5"/>
      <c r="I584" s="5"/>
      <c r="J584" s="5"/>
      <c r="K584" s="5"/>
      <c r="L584" s="5"/>
      <c r="M584" s="5"/>
      <c r="N584" s="5"/>
      <c r="O584" s="2"/>
      <c r="P584" s="2"/>
      <c r="Q584" s="5"/>
      <c r="R584" s="2"/>
      <c r="S584" s="2"/>
      <c r="T584" s="5"/>
      <c r="U584" s="119"/>
      <c r="V584" s="5"/>
      <c r="W584" s="2"/>
      <c r="X584" s="2"/>
      <c r="Y584" s="2"/>
    </row>
    <row r="585" spans="1:25" ht="15.75" customHeight="1">
      <c r="A585" s="2"/>
      <c r="B585" s="2"/>
      <c r="C585" s="5"/>
      <c r="D585" s="119"/>
      <c r="E585" s="2"/>
      <c r="F585" s="2"/>
      <c r="G585" s="5"/>
      <c r="H585" s="5"/>
      <c r="I585" s="5"/>
      <c r="J585" s="5"/>
      <c r="K585" s="5"/>
      <c r="L585" s="5"/>
      <c r="M585" s="5"/>
      <c r="N585" s="5"/>
      <c r="O585" s="2"/>
      <c r="P585" s="2"/>
      <c r="Q585" s="5"/>
      <c r="R585" s="2"/>
      <c r="S585" s="2"/>
      <c r="T585" s="5"/>
      <c r="U585" s="119"/>
      <c r="V585" s="5"/>
      <c r="W585" s="2"/>
      <c r="X585" s="2"/>
      <c r="Y585" s="2"/>
    </row>
    <row r="586" spans="1:25" ht="15.75" customHeight="1">
      <c r="A586" s="2"/>
      <c r="B586" s="2"/>
      <c r="C586" s="5"/>
      <c r="D586" s="119"/>
      <c r="E586" s="2"/>
      <c r="F586" s="2"/>
      <c r="G586" s="5"/>
      <c r="H586" s="5"/>
      <c r="I586" s="5"/>
      <c r="J586" s="5"/>
      <c r="K586" s="5"/>
      <c r="L586" s="5"/>
      <c r="M586" s="5"/>
      <c r="N586" s="5"/>
      <c r="O586" s="2"/>
      <c r="P586" s="2"/>
      <c r="Q586" s="5"/>
      <c r="R586" s="2"/>
      <c r="S586" s="2"/>
      <c r="T586" s="5"/>
      <c r="U586" s="119"/>
      <c r="V586" s="5"/>
      <c r="W586" s="2"/>
      <c r="X586" s="2"/>
      <c r="Y586" s="2"/>
    </row>
    <row r="587" spans="1:25" ht="15.75" customHeight="1">
      <c r="A587" s="2"/>
      <c r="B587" s="2"/>
      <c r="C587" s="5"/>
      <c r="D587" s="119"/>
      <c r="E587" s="2"/>
      <c r="F587" s="2"/>
      <c r="G587" s="5"/>
      <c r="H587" s="5"/>
      <c r="I587" s="5"/>
      <c r="J587" s="5"/>
      <c r="K587" s="5"/>
      <c r="L587" s="5"/>
      <c r="M587" s="5"/>
      <c r="N587" s="5"/>
      <c r="O587" s="2"/>
      <c r="P587" s="2"/>
      <c r="Q587" s="5"/>
      <c r="R587" s="2"/>
      <c r="S587" s="2"/>
      <c r="T587" s="5"/>
      <c r="U587" s="119"/>
      <c r="V587" s="5"/>
      <c r="W587" s="2"/>
      <c r="X587" s="2"/>
      <c r="Y587" s="2"/>
    </row>
    <row r="588" spans="1:25" ht="15.75" customHeight="1">
      <c r="A588" s="2"/>
      <c r="B588" s="2"/>
      <c r="C588" s="5"/>
      <c r="D588" s="119"/>
      <c r="E588" s="2"/>
      <c r="F588" s="2"/>
      <c r="G588" s="5"/>
      <c r="H588" s="5"/>
      <c r="I588" s="5"/>
      <c r="J588" s="5"/>
      <c r="K588" s="5"/>
      <c r="L588" s="5"/>
      <c r="M588" s="5"/>
      <c r="N588" s="5"/>
      <c r="O588" s="2"/>
      <c r="P588" s="2"/>
      <c r="Q588" s="5"/>
      <c r="R588" s="2"/>
      <c r="S588" s="2"/>
      <c r="T588" s="5"/>
      <c r="U588" s="119"/>
      <c r="V588" s="5"/>
      <c r="W588" s="2"/>
      <c r="X588" s="2"/>
      <c r="Y588" s="2"/>
    </row>
    <row r="589" spans="1:25" ht="15.75" customHeight="1">
      <c r="A589" s="2"/>
      <c r="B589" s="2"/>
      <c r="C589" s="5"/>
      <c r="D589" s="119"/>
      <c r="E589" s="2"/>
      <c r="F589" s="2"/>
      <c r="G589" s="5"/>
      <c r="H589" s="5"/>
      <c r="I589" s="5"/>
      <c r="J589" s="5"/>
      <c r="K589" s="5"/>
      <c r="L589" s="5"/>
      <c r="M589" s="5"/>
      <c r="N589" s="5"/>
      <c r="O589" s="2"/>
      <c r="P589" s="2"/>
      <c r="Q589" s="5"/>
      <c r="R589" s="2"/>
      <c r="S589" s="2"/>
      <c r="T589" s="5"/>
      <c r="U589" s="119"/>
      <c r="V589" s="5"/>
      <c r="W589" s="2"/>
      <c r="X589" s="2"/>
      <c r="Y589" s="2"/>
    </row>
    <row r="590" spans="1:25" ht="15.75" customHeight="1">
      <c r="A590" s="2"/>
      <c r="B590" s="2"/>
      <c r="C590" s="5"/>
      <c r="D590" s="119"/>
      <c r="E590" s="2"/>
      <c r="F590" s="2"/>
      <c r="G590" s="5"/>
      <c r="H590" s="5"/>
      <c r="I590" s="5"/>
      <c r="J590" s="5"/>
      <c r="K590" s="5"/>
      <c r="L590" s="5"/>
      <c r="M590" s="5"/>
      <c r="N590" s="5"/>
      <c r="O590" s="2"/>
      <c r="P590" s="2"/>
      <c r="Q590" s="5"/>
      <c r="R590" s="2"/>
      <c r="S590" s="2"/>
      <c r="T590" s="5"/>
      <c r="U590" s="119"/>
      <c r="V590" s="5"/>
      <c r="W590" s="2"/>
      <c r="X590" s="2"/>
      <c r="Y590" s="2"/>
    </row>
    <row r="591" spans="1:25" ht="15.75" customHeight="1">
      <c r="A591" s="2"/>
      <c r="B591" s="2"/>
      <c r="C591" s="5"/>
      <c r="D591" s="119"/>
      <c r="E591" s="2"/>
      <c r="F591" s="2"/>
      <c r="G591" s="5"/>
      <c r="H591" s="5"/>
      <c r="I591" s="5"/>
      <c r="J591" s="5"/>
      <c r="K591" s="5"/>
      <c r="L591" s="5"/>
      <c r="M591" s="5"/>
      <c r="N591" s="5"/>
      <c r="O591" s="2"/>
      <c r="P591" s="2"/>
      <c r="Q591" s="5"/>
      <c r="R591" s="2"/>
      <c r="S591" s="2"/>
      <c r="T591" s="5"/>
      <c r="U591" s="119"/>
      <c r="V591" s="5"/>
      <c r="W591" s="2"/>
      <c r="X591" s="2"/>
      <c r="Y591" s="2"/>
    </row>
    <row r="592" spans="1:25" ht="15.75" customHeight="1">
      <c r="A592" s="2"/>
      <c r="B592" s="2"/>
      <c r="C592" s="5"/>
      <c r="D592" s="119"/>
      <c r="E592" s="2"/>
      <c r="F592" s="2"/>
      <c r="G592" s="5"/>
      <c r="H592" s="5"/>
      <c r="I592" s="5"/>
      <c r="J592" s="5"/>
      <c r="K592" s="5"/>
      <c r="L592" s="5"/>
      <c r="M592" s="5"/>
      <c r="N592" s="5"/>
      <c r="O592" s="2"/>
      <c r="P592" s="2"/>
      <c r="Q592" s="5"/>
      <c r="R592" s="2"/>
      <c r="S592" s="2"/>
      <c r="T592" s="5"/>
      <c r="U592" s="119"/>
      <c r="V592" s="5"/>
      <c r="W592" s="2"/>
      <c r="X592" s="2"/>
      <c r="Y592" s="2"/>
    </row>
    <row r="593" spans="1:25" ht="15.75" customHeight="1">
      <c r="A593" s="2"/>
      <c r="B593" s="2"/>
      <c r="C593" s="5"/>
      <c r="D593" s="119"/>
      <c r="E593" s="2"/>
      <c r="F593" s="2"/>
      <c r="G593" s="5"/>
      <c r="H593" s="5"/>
      <c r="I593" s="5"/>
      <c r="J593" s="5"/>
      <c r="K593" s="5"/>
      <c r="L593" s="5"/>
      <c r="M593" s="5"/>
      <c r="N593" s="5"/>
      <c r="O593" s="2"/>
      <c r="P593" s="2"/>
      <c r="Q593" s="5"/>
      <c r="R593" s="2"/>
      <c r="S593" s="2"/>
      <c r="T593" s="5"/>
      <c r="U593" s="119"/>
      <c r="V593" s="5"/>
      <c r="W593" s="2"/>
      <c r="X593" s="2"/>
      <c r="Y593" s="2"/>
    </row>
    <row r="594" spans="1:25" ht="15.75" customHeight="1">
      <c r="A594" s="2"/>
      <c r="B594" s="2"/>
      <c r="C594" s="5"/>
      <c r="D594" s="119"/>
      <c r="E594" s="2"/>
      <c r="F594" s="2"/>
      <c r="G594" s="5"/>
      <c r="H594" s="5"/>
      <c r="I594" s="5"/>
      <c r="J594" s="5"/>
      <c r="K594" s="5"/>
      <c r="L594" s="5"/>
      <c r="M594" s="5"/>
      <c r="N594" s="5"/>
      <c r="O594" s="2"/>
      <c r="P594" s="2"/>
      <c r="Q594" s="5"/>
      <c r="R594" s="2"/>
      <c r="S594" s="2"/>
      <c r="T594" s="5"/>
      <c r="U594" s="119"/>
      <c r="V594" s="5"/>
      <c r="W594" s="2"/>
      <c r="X594" s="2"/>
      <c r="Y594" s="2"/>
    </row>
    <row r="595" spans="1:25" ht="15.75" customHeight="1">
      <c r="A595" s="2"/>
      <c r="B595" s="2"/>
      <c r="C595" s="5"/>
      <c r="D595" s="119"/>
      <c r="E595" s="2"/>
      <c r="F595" s="2"/>
      <c r="G595" s="5"/>
      <c r="H595" s="5"/>
      <c r="I595" s="5"/>
      <c r="J595" s="5"/>
      <c r="K595" s="5"/>
      <c r="L595" s="5"/>
      <c r="M595" s="5"/>
      <c r="N595" s="5"/>
      <c r="O595" s="2"/>
      <c r="P595" s="2"/>
      <c r="Q595" s="5"/>
      <c r="R595" s="2"/>
      <c r="S595" s="2"/>
      <c r="T595" s="5"/>
      <c r="U595" s="119"/>
      <c r="V595" s="5"/>
      <c r="W595" s="2"/>
      <c r="X595" s="2"/>
      <c r="Y595" s="2"/>
    </row>
    <row r="596" spans="1:25" ht="15.75" customHeight="1">
      <c r="A596" s="2"/>
      <c r="B596" s="2"/>
      <c r="C596" s="5"/>
      <c r="D596" s="119"/>
      <c r="E596" s="2"/>
      <c r="F596" s="2"/>
      <c r="G596" s="5"/>
      <c r="H596" s="5"/>
      <c r="I596" s="5"/>
      <c r="J596" s="5"/>
      <c r="K596" s="5"/>
      <c r="L596" s="5"/>
      <c r="M596" s="5"/>
      <c r="N596" s="5"/>
      <c r="O596" s="2"/>
      <c r="P596" s="2"/>
      <c r="Q596" s="5"/>
      <c r="R596" s="2"/>
      <c r="S596" s="2"/>
      <c r="T596" s="5"/>
      <c r="U596" s="119"/>
      <c r="V596" s="5"/>
      <c r="W596" s="2"/>
      <c r="X596" s="2"/>
      <c r="Y596" s="2"/>
    </row>
    <row r="597" spans="1:25" ht="15.75" customHeight="1">
      <c r="A597" s="2"/>
      <c r="B597" s="2"/>
      <c r="C597" s="5"/>
      <c r="D597" s="119"/>
      <c r="E597" s="2"/>
      <c r="F597" s="2"/>
      <c r="G597" s="5"/>
      <c r="H597" s="5"/>
      <c r="I597" s="5"/>
      <c r="J597" s="5"/>
      <c r="K597" s="5"/>
      <c r="L597" s="5"/>
      <c r="M597" s="5"/>
      <c r="N597" s="5"/>
      <c r="O597" s="2"/>
      <c r="P597" s="2"/>
      <c r="Q597" s="5"/>
      <c r="R597" s="2"/>
      <c r="S597" s="2"/>
      <c r="T597" s="5"/>
      <c r="U597" s="119"/>
      <c r="V597" s="5"/>
      <c r="W597" s="2"/>
      <c r="X597" s="2"/>
      <c r="Y597" s="2"/>
    </row>
    <row r="598" spans="1:25" ht="15.75" customHeight="1">
      <c r="A598" s="2"/>
      <c r="B598" s="2"/>
      <c r="C598" s="5"/>
      <c r="D598" s="119"/>
      <c r="E598" s="2"/>
      <c r="F598" s="2"/>
      <c r="G598" s="5"/>
      <c r="H598" s="5"/>
      <c r="I598" s="5"/>
      <c r="J598" s="5"/>
      <c r="K598" s="5"/>
      <c r="L598" s="5"/>
      <c r="M598" s="5"/>
      <c r="N598" s="5"/>
      <c r="O598" s="2"/>
      <c r="P598" s="2"/>
      <c r="Q598" s="5"/>
      <c r="R598" s="2"/>
      <c r="S598" s="2"/>
      <c r="T598" s="5"/>
      <c r="U598" s="119"/>
      <c r="V598" s="5"/>
      <c r="W598" s="2"/>
      <c r="X598" s="2"/>
      <c r="Y598" s="2"/>
    </row>
    <row r="599" spans="1:25" ht="15.75" customHeight="1">
      <c r="A599" s="2"/>
      <c r="B599" s="2"/>
      <c r="C599" s="5"/>
      <c r="D599" s="119"/>
      <c r="E599" s="2"/>
      <c r="F599" s="2"/>
      <c r="G599" s="5"/>
      <c r="H599" s="5"/>
      <c r="I599" s="5"/>
      <c r="J599" s="5"/>
      <c r="K599" s="5"/>
      <c r="L599" s="5"/>
      <c r="M599" s="5"/>
      <c r="N599" s="5"/>
      <c r="O599" s="2"/>
      <c r="P599" s="2"/>
      <c r="Q599" s="5"/>
      <c r="R599" s="2"/>
      <c r="S599" s="2"/>
      <c r="T599" s="5"/>
      <c r="U599" s="119"/>
      <c r="V599" s="5"/>
      <c r="W599" s="2"/>
      <c r="X599" s="2"/>
      <c r="Y599" s="2"/>
    </row>
    <row r="600" spans="1:25" ht="15.75" customHeight="1">
      <c r="A600" s="2"/>
      <c r="B600" s="2"/>
      <c r="C600" s="5"/>
      <c r="D600" s="119"/>
      <c r="E600" s="2"/>
      <c r="F600" s="2"/>
      <c r="G600" s="5"/>
      <c r="H600" s="5"/>
      <c r="I600" s="5"/>
      <c r="J600" s="5"/>
      <c r="K600" s="5"/>
      <c r="L600" s="5"/>
      <c r="M600" s="5"/>
      <c r="N600" s="5"/>
      <c r="O600" s="2"/>
      <c r="P600" s="2"/>
      <c r="Q600" s="5"/>
      <c r="R600" s="2"/>
      <c r="S600" s="2"/>
      <c r="T600" s="5"/>
      <c r="U600" s="119"/>
      <c r="V600" s="5"/>
      <c r="W600" s="2"/>
      <c r="X600" s="2"/>
      <c r="Y600" s="2"/>
    </row>
    <row r="601" spans="1:25" ht="15.75" customHeight="1">
      <c r="A601" s="2"/>
      <c r="B601" s="2"/>
      <c r="C601" s="5"/>
      <c r="D601" s="119"/>
      <c r="E601" s="2"/>
      <c r="F601" s="2"/>
      <c r="G601" s="5"/>
      <c r="H601" s="5"/>
      <c r="I601" s="5"/>
      <c r="J601" s="5"/>
      <c r="K601" s="5"/>
      <c r="L601" s="5"/>
      <c r="M601" s="5"/>
      <c r="N601" s="5"/>
      <c r="O601" s="2"/>
      <c r="P601" s="2"/>
      <c r="Q601" s="5"/>
      <c r="R601" s="2"/>
      <c r="S601" s="2"/>
      <c r="T601" s="5"/>
      <c r="U601" s="119"/>
      <c r="V601" s="5"/>
      <c r="W601" s="2"/>
      <c r="X601" s="2"/>
      <c r="Y601" s="2"/>
    </row>
    <row r="602" spans="1:25" ht="15.75" customHeight="1">
      <c r="A602" s="2"/>
      <c r="B602" s="2"/>
      <c r="C602" s="5"/>
      <c r="D602" s="119"/>
      <c r="E602" s="2"/>
      <c r="F602" s="2"/>
      <c r="G602" s="5"/>
      <c r="H602" s="5"/>
      <c r="I602" s="5"/>
      <c r="J602" s="5"/>
      <c r="K602" s="5"/>
      <c r="L602" s="5"/>
      <c r="M602" s="5"/>
      <c r="N602" s="5"/>
      <c r="O602" s="2"/>
      <c r="P602" s="2"/>
      <c r="Q602" s="5"/>
      <c r="R602" s="2"/>
      <c r="S602" s="2"/>
      <c r="T602" s="5"/>
      <c r="U602" s="119"/>
      <c r="V602" s="5"/>
      <c r="W602" s="2"/>
      <c r="X602" s="2"/>
      <c r="Y602" s="2"/>
    </row>
    <row r="603" spans="1:25" ht="15.75" customHeight="1">
      <c r="A603" s="2"/>
      <c r="B603" s="2"/>
      <c r="C603" s="5"/>
      <c r="D603" s="119"/>
      <c r="E603" s="2"/>
      <c r="F603" s="2"/>
      <c r="G603" s="5"/>
      <c r="H603" s="5"/>
      <c r="I603" s="5"/>
      <c r="J603" s="5"/>
      <c r="K603" s="5"/>
      <c r="L603" s="5"/>
      <c r="M603" s="5"/>
      <c r="N603" s="5"/>
      <c r="O603" s="2"/>
      <c r="P603" s="2"/>
      <c r="Q603" s="5"/>
      <c r="R603" s="2"/>
      <c r="S603" s="2"/>
      <c r="T603" s="5"/>
      <c r="U603" s="119"/>
      <c r="V603" s="5"/>
      <c r="W603" s="2"/>
      <c r="X603" s="2"/>
      <c r="Y603" s="2"/>
    </row>
    <row r="604" spans="1:25" ht="15.75" customHeight="1">
      <c r="A604" s="2"/>
      <c r="B604" s="2"/>
      <c r="C604" s="5"/>
      <c r="D604" s="119"/>
      <c r="E604" s="2"/>
      <c r="F604" s="2"/>
      <c r="G604" s="5"/>
      <c r="H604" s="5"/>
      <c r="I604" s="5"/>
      <c r="J604" s="5"/>
      <c r="K604" s="5"/>
      <c r="L604" s="5"/>
      <c r="M604" s="5"/>
      <c r="N604" s="5"/>
      <c r="O604" s="2"/>
      <c r="P604" s="2"/>
      <c r="Q604" s="5"/>
      <c r="R604" s="2"/>
      <c r="S604" s="2"/>
      <c r="T604" s="5"/>
      <c r="U604" s="119"/>
      <c r="V604" s="5"/>
      <c r="W604" s="2"/>
      <c r="X604" s="2"/>
      <c r="Y604" s="2"/>
    </row>
    <row r="605" spans="1:25" ht="15.75" customHeight="1">
      <c r="A605" s="2"/>
      <c r="B605" s="2"/>
      <c r="C605" s="5"/>
      <c r="D605" s="119"/>
      <c r="E605" s="2"/>
      <c r="F605" s="2"/>
      <c r="G605" s="5"/>
      <c r="H605" s="5"/>
      <c r="I605" s="5"/>
      <c r="J605" s="5"/>
      <c r="K605" s="5"/>
      <c r="L605" s="5"/>
      <c r="M605" s="5"/>
      <c r="N605" s="5"/>
      <c r="O605" s="2"/>
      <c r="P605" s="2"/>
      <c r="Q605" s="5"/>
      <c r="R605" s="2"/>
      <c r="S605" s="2"/>
      <c r="T605" s="5"/>
      <c r="U605" s="119"/>
      <c r="V605" s="5"/>
      <c r="W605" s="2"/>
      <c r="X605" s="2"/>
      <c r="Y605" s="2"/>
    </row>
    <row r="606" spans="1:25" ht="15.75" customHeight="1">
      <c r="A606" s="2"/>
      <c r="B606" s="2"/>
      <c r="C606" s="5"/>
      <c r="D606" s="119"/>
      <c r="E606" s="2"/>
      <c r="F606" s="2"/>
      <c r="G606" s="5"/>
      <c r="H606" s="5"/>
      <c r="I606" s="5"/>
      <c r="J606" s="5"/>
      <c r="K606" s="5"/>
      <c r="L606" s="5"/>
      <c r="M606" s="5"/>
      <c r="N606" s="5"/>
      <c r="O606" s="2"/>
      <c r="P606" s="2"/>
      <c r="Q606" s="5"/>
      <c r="R606" s="2"/>
      <c r="S606" s="2"/>
      <c r="T606" s="5"/>
      <c r="U606" s="119"/>
      <c r="V606" s="5"/>
      <c r="W606" s="2"/>
      <c r="X606" s="2"/>
      <c r="Y606" s="2"/>
    </row>
    <row r="607" spans="1:25" ht="15.75" customHeight="1">
      <c r="A607" s="2"/>
      <c r="B607" s="2"/>
      <c r="C607" s="5"/>
      <c r="D607" s="119"/>
      <c r="E607" s="2"/>
      <c r="F607" s="2"/>
      <c r="G607" s="5"/>
      <c r="H607" s="5"/>
      <c r="I607" s="5"/>
      <c r="J607" s="5"/>
      <c r="K607" s="5"/>
      <c r="L607" s="5"/>
      <c r="M607" s="5"/>
      <c r="N607" s="5"/>
      <c r="O607" s="2"/>
      <c r="P607" s="2"/>
      <c r="Q607" s="5"/>
      <c r="R607" s="2"/>
      <c r="S607" s="2"/>
      <c r="T607" s="5"/>
      <c r="U607" s="119"/>
      <c r="V607" s="5"/>
      <c r="W607" s="2"/>
      <c r="X607" s="2"/>
      <c r="Y607" s="2"/>
    </row>
    <row r="608" spans="1:25" ht="15.75" customHeight="1">
      <c r="A608" s="2"/>
      <c r="B608" s="2"/>
      <c r="C608" s="5"/>
      <c r="D608" s="119"/>
      <c r="E608" s="2"/>
      <c r="F608" s="2"/>
      <c r="G608" s="5"/>
      <c r="H608" s="5"/>
      <c r="I608" s="5"/>
      <c r="J608" s="5"/>
      <c r="K608" s="5"/>
      <c r="L608" s="5"/>
      <c r="M608" s="5"/>
      <c r="N608" s="5"/>
      <c r="O608" s="2"/>
      <c r="P608" s="2"/>
      <c r="Q608" s="5"/>
      <c r="R608" s="2"/>
      <c r="S608" s="2"/>
      <c r="T608" s="5"/>
      <c r="U608" s="119"/>
      <c r="V608" s="5"/>
      <c r="W608" s="2"/>
      <c r="X608" s="2"/>
      <c r="Y608" s="2"/>
    </row>
    <row r="609" spans="1:25" ht="15.75" customHeight="1">
      <c r="A609" s="2"/>
      <c r="B609" s="2"/>
      <c r="C609" s="5"/>
      <c r="D609" s="119"/>
      <c r="E609" s="2"/>
      <c r="F609" s="2"/>
      <c r="G609" s="5"/>
      <c r="H609" s="5"/>
      <c r="I609" s="5"/>
      <c r="J609" s="5"/>
      <c r="K609" s="5"/>
      <c r="L609" s="5"/>
      <c r="M609" s="5"/>
      <c r="N609" s="5"/>
      <c r="O609" s="2"/>
      <c r="P609" s="2"/>
      <c r="Q609" s="5"/>
      <c r="R609" s="2"/>
      <c r="S609" s="2"/>
      <c r="T609" s="5"/>
      <c r="U609" s="119"/>
      <c r="V609" s="5"/>
      <c r="W609" s="2"/>
      <c r="X609" s="2"/>
      <c r="Y609" s="2"/>
    </row>
    <row r="610" spans="1:25" ht="15.75" customHeight="1">
      <c r="A610" s="2"/>
      <c r="B610" s="2"/>
      <c r="C610" s="5"/>
      <c r="D610" s="119"/>
      <c r="E610" s="2"/>
      <c r="F610" s="2"/>
      <c r="G610" s="5"/>
      <c r="H610" s="5"/>
      <c r="I610" s="5"/>
      <c r="J610" s="5"/>
      <c r="K610" s="5"/>
      <c r="L610" s="5"/>
      <c r="M610" s="5"/>
      <c r="N610" s="5"/>
      <c r="O610" s="2"/>
      <c r="P610" s="2"/>
      <c r="Q610" s="5"/>
      <c r="R610" s="2"/>
      <c r="S610" s="2"/>
      <c r="T610" s="5"/>
      <c r="U610" s="119"/>
      <c r="V610" s="5"/>
      <c r="W610" s="2"/>
      <c r="X610" s="2"/>
      <c r="Y610" s="2"/>
    </row>
    <row r="611" spans="1:25" ht="15.75" customHeight="1">
      <c r="A611" s="2"/>
      <c r="B611" s="2"/>
      <c r="C611" s="5"/>
      <c r="D611" s="119"/>
      <c r="E611" s="2"/>
      <c r="F611" s="2"/>
      <c r="G611" s="5"/>
      <c r="H611" s="5"/>
      <c r="I611" s="5"/>
      <c r="J611" s="5"/>
      <c r="K611" s="5"/>
      <c r="L611" s="5"/>
      <c r="M611" s="5"/>
      <c r="N611" s="5"/>
      <c r="O611" s="2"/>
      <c r="P611" s="2"/>
      <c r="Q611" s="5"/>
      <c r="R611" s="2"/>
      <c r="S611" s="2"/>
      <c r="T611" s="5"/>
      <c r="U611" s="119"/>
      <c r="V611" s="5"/>
      <c r="W611" s="2"/>
      <c r="X611" s="2"/>
      <c r="Y611" s="2"/>
    </row>
    <row r="612" spans="1:25" ht="15.75" customHeight="1">
      <c r="A612" s="2"/>
      <c r="B612" s="2"/>
      <c r="C612" s="5"/>
      <c r="D612" s="119"/>
      <c r="E612" s="2"/>
      <c r="F612" s="2"/>
      <c r="G612" s="5"/>
      <c r="H612" s="5"/>
      <c r="I612" s="5"/>
      <c r="J612" s="5"/>
      <c r="K612" s="5"/>
      <c r="L612" s="5"/>
      <c r="M612" s="5"/>
      <c r="N612" s="5"/>
      <c r="O612" s="2"/>
      <c r="P612" s="2"/>
      <c r="Q612" s="5"/>
      <c r="R612" s="2"/>
      <c r="S612" s="2"/>
      <c r="T612" s="5"/>
      <c r="U612" s="119"/>
      <c r="V612" s="5"/>
      <c r="W612" s="2"/>
      <c r="X612" s="2"/>
      <c r="Y612" s="2"/>
    </row>
    <row r="613" spans="1:25" ht="15.75" customHeight="1">
      <c r="A613" s="2"/>
      <c r="B613" s="2"/>
      <c r="C613" s="5"/>
      <c r="D613" s="119"/>
      <c r="E613" s="2"/>
      <c r="F613" s="2"/>
      <c r="G613" s="5"/>
      <c r="H613" s="5"/>
      <c r="I613" s="5"/>
      <c r="J613" s="5"/>
      <c r="K613" s="5"/>
      <c r="L613" s="5"/>
      <c r="M613" s="5"/>
      <c r="N613" s="5"/>
      <c r="O613" s="2"/>
      <c r="P613" s="2"/>
      <c r="Q613" s="5"/>
      <c r="R613" s="2"/>
      <c r="S613" s="2"/>
      <c r="T613" s="5"/>
      <c r="U613" s="119"/>
      <c r="V613" s="5"/>
      <c r="W613" s="2"/>
      <c r="X613" s="2"/>
      <c r="Y613" s="2"/>
    </row>
    <row r="614" spans="1:25" ht="15.75" customHeight="1">
      <c r="A614" s="2"/>
      <c r="B614" s="2"/>
      <c r="C614" s="5"/>
      <c r="D614" s="119"/>
      <c r="E614" s="2"/>
      <c r="F614" s="2"/>
      <c r="G614" s="5"/>
      <c r="H614" s="5"/>
      <c r="I614" s="5"/>
      <c r="J614" s="5"/>
      <c r="K614" s="5"/>
      <c r="L614" s="5"/>
      <c r="M614" s="5"/>
      <c r="N614" s="5"/>
      <c r="O614" s="2"/>
      <c r="P614" s="2"/>
      <c r="Q614" s="5"/>
      <c r="R614" s="2"/>
      <c r="S614" s="2"/>
      <c r="T614" s="5"/>
      <c r="U614" s="119"/>
      <c r="V614" s="5"/>
      <c r="W614" s="2"/>
      <c r="X614" s="2"/>
      <c r="Y614" s="2"/>
    </row>
    <row r="615" spans="1:25" ht="15.75" customHeight="1">
      <c r="A615" s="2"/>
      <c r="B615" s="2"/>
      <c r="C615" s="5"/>
      <c r="D615" s="119"/>
      <c r="E615" s="2"/>
      <c r="F615" s="2"/>
      <c r="G615" s="5"/>
      <c r="H615" s="5"/>
      <c r="I615" s="5"/>
      <c r="J615" s="5"/>
      <c r="K615" s="5"/>
      <c r="L615" s="5"/>
      <c r="M615" s="5"/>
      <c r="N615" s="5"/>
      <c r="O615" s="2"/>
      <c r="P615" s="2"/>
      <c r="Q615" s="5"/>
      <c r="R615" s="2"/>
      <c r="S615" s="2"/>
      <c r="T615" s="5"/>
      <c r="U615" s="119"/>
      <c r="V615" s="5"/>
      <c r="W615" s="2"/>
      <c r="X615" s="2"/>
      <c r="Y615" s="2"/>
    </row>
    <row r="616" spans="1:25" ht="15.75" customHeight="1">
      <c r="A616" s="2"/>
      <c r="B616" s="2"/>
      <c r="C616" s="5"/>
      <c r="D616" s="119"/>
      <c r="E616" s="2"/>
      <c r="F616" s="2"/>
      <c r="G616" s="5"/>
      <c r="H616" s="5"/>
      <c r="I616" s="5"/>
      <c r="J616" s="5"/>
      <c r="K616" s="5"/>
      <c r="L616" s="5"/>
      <c r="M616" s="5"/>
      <c r="N616" s="5"/>
      <c r="O616" s="2"/>
      <c r="P616" s="2"/>
      <c r="Q616" s="5"/>
      <c r="R616" s="2"/>
      <c r="S616" s="2"/>
      <c r="T616" s="5"/>
      <c r="U616" s="119"/>
      <c r="V616" s="5"/>
      <c r="W616" s="2"/>
      <c r="X616" s="2"/>
      <c r="Y616" s="2"/>
    </row>
    <row r="617" spans="1:25" ht="15.75" customHeight="1">
      <c r="A617" s="2"/>
      <c r="B617" s="2"/>
      <c r="C617" s="5"/>
      <c r="D617" s="119"/>
      <c r="E617" s="2"/>
      <c r="F617" s="2"/>
      <c r="G617" s="5"/>
      <c r="H617" s="5"/>
      <c r="I617" s="5"/>
      <c r="J617" s="5"/>
      <c r="K617" s="5"/>
      <c r="L617" s="5"/>
      <c r="M617" s="5"/>
      <c r="N617" s="5"/>
      <c r="O617" s="2"/>
      <c r="P617" s="2"/>
      <c r="Q617" s="5"/>
      <c r="R617" s="2"/>
      <c r="S617" s="2"/>
      <c r="T617" s="5"/>
      <c r="U617" s="119"/>
      <c r="V617" s="5"/>
      <c r="W617" s="2"/>
      <c r="X617" s="2"/>
      <c r="Y617" s="2"/>
    </row>
    <row r="618" spans="1:25" ht="15.75" customHeight="1">
      <c r="A618" s="2"/>
      <c r="B618" s="2"/>
      <c r="C618" s="5"/>
      <c r="D618" s="119"/>
      <c r="E618" s="2"/>
      <c r="F618" s="2"/>
      <c r="G618" s="5"/>
      <c r="H618" s="5"/>
      <c r="I618" s="5"/>
      <c r="J618" s="5"/>
      <c r="K618" s="5"/>
      <c r="L618" s="5"/>
      <c r="M618" s="5"/>
      <c r="N618" s="5"/>
      <c r="O618" s="2"/>
      <c r="P618" s="2"/>
      <c r="Q618" s="5"/>
      <c r="R618" s="2"/>
      <c r="S618" s="2"/>
      <c r="T618" s="5"/>
      <c r="U618" s="119"/>
      <c r="V618" s="5"/>
      <c r="W618" s="2"/>
      <c r="X618" s="2"/>
      <c r="Y618" s="2"/>
    </row>
    <row r="619" spans="1:25" ht="15.75" customHeight="1">
      <c r="A619" s="2"/>
      <c r="B619" s="2"/>
      <c r="C619" s="5"/>
      <c r="D619" s="119"/>
      <c r="E619" s="2"/>
      <c r="F619" s="2"/>
      <c r="G619" s="5"/>
      <c r="H619" s="5"/>
      <c r="I619" s="5"/>
      <c r="J619" s="5"/>
      <c r="K619" s="5"/>
      <c r="L619" s="5"/>
      <c r="M619" s="5"/>
      <c r="N619" s="5"/>
      <c r="O619" s="2"/>
      <c r="P619" s="2"/>
      <c r="Q619" s="5"/>
      <c r="R619" s="2"/>
      <c r="S619" s="2"/>
      <c r="T619" s="5"/>
      <c r="U619" s="119"/>
      <c r="V619" s="5"/>
      <c r="W619" s="2"/>
      <c r="X619" s="2"/>
      <c r="Y619" s="2"/>
    </row>
    <row r="620" spans="1:25" ht="15.75" customHeight="1">
      <c r="A620" s="2"/>
      <c r="B620" s="2"/>
      <c r="C620" s="5"/>
      <c r="D620" s="119"/>
      <c r="E620" s="2"/>
      <c r="F620" s="2"/>
      <c r="G620" s="5"/>
      <c r="H620" s="5"/>
      <c r="I620" s="5"/>
      <c r="J620" s="5"/>
      <c r="K620" s="5"/>
      <c r="L620" s="5"/>
      <c r="M620" s="5"/>
      <c r="N620" s="5"/>
      <c r="O620" s="2"/>
      <c r="P620" s="2"/>
      <c r="Q620" s="5"/>
      <c r="R620" s="2"/>
      <c r="S620" s="2"/>
      <c r="T620" s="5"/>
      <c r="U620" s="119"/>
      <c r="V620" s="5"/>
      <c r="W620" s="2"/>
      <c r="X620" s="2"/>
      <c r="Y620" s="2"/>
    </row>
    <row r="621" spans="1:25" ht="15.75" customHeight="1">
      <c r="A621" s="2"/>
      <c r="B621" s="2"/>
      <c r="C621" s="5"/>
      <c r="D621" s="119"/>
      <c r="E621" s="2"/>
      <c r="F621" s="2"/>
      <c r="G621" s="5"/>
      <c r="H621" s="5"/>
      <c r="I621" s="5"/>
      <c r="J621" s="5"/>
      <c r="K621" s="5"/>
      <c r="L621" s="5"/>
      <c r="M621" s="5"/>
      <c r="N621" s="5"/>
      <c r="O621" s="2"/>
      <c r="P621" s="2"/>
      <c r="Q621" s="5"/>
      <c r="R621" s="2"/>
      <c r="S621" s="2"/>
      <c r="T621" s="5"/>
      <c r="U621" s="119"/>
      <c r="V621" s="5"/>
      <c r="W621" s="2"/>
      <c r="X621" s="2"/>
      <c r="Y621" s="2"/>
    </row>
    <row r="622" spans="1:25" ht="15.75" customHeight="1">
      <c r="A622" s="2"/>
      <c r="B622" s="2"/>
      <c r="C622" s="5"/>
      <c r="D622" s="119"/>
      <c r="E622" s="2"/>
      <c r="F622" s="2"/>
      <c r="G622" s="5"/>
      <c r="H622" s="5"/>
      <c r="I622" s="5"/>
      <c r="J622" s="5"/>
      <c r="K622" s="5"/>
      <c r="L622" s="5"/>
      <c r="M622" s="5"/>
      <c r="N622" s="5"/>
      <c r="O622" s="2"/>
      <c r="P622" s="2"/>
      <c r="Q622" s="5"/>
      <c r="R622" s="2"/>
      <c r="S622" s="2"/>
      <c r="T622" s="5"/>
      <c r="U622" s="119"/>
      <c r="V622" s="5"/>
      <c r="W622" s="2"/>
      <c r="X622" s="2"/>
      <c r="Y622" s="2"/>
    </row>
    <row r="623" spans="1:25" ht="15.75" customHeight="1">
      <c r="A623" s="2"/>
      <c r="B623" s="2"/>
      <c r="C623" s="5"/>
      <c r="D623" s="119"/>
      <c r="E623" s="2"/>
      <c r="F623" s="2"/>
      <c r="G623" s="5"/>
      <c r="H623" s="5"/>
      <c r="I623" s="5"/>
      <c r="J623" s="5"/>
      <c r="K623" s="5"/>
      <c r="L623" s="5"/>
      <c r="M623" s="5"/>
      <c r="N623" s="5"/>
      <c r="O623" s="2"/>
      <c r="P623" s="2"/>
      <c r="Q623" s="5"/>
      <c r="R623" s="2"/>
      <c r="S623" s="2"/>
      <c r="T623" s="5"/>
      <c r="U623" s="119"/>
      <c r="V623" s="5"/>
      <c r="W623" s="2"/>
      <c r="X623" s="2"/>
      <c r="Y623" s="2"/>
    </row>
    <row r="624" spans="1:25" ht="15.75" customHeight="1">
      <c r="A624" s="2"/>
      <c r="B624" s="2"/>
      <c r="C624" s="5"/>
      <c r="D624" s="119"/>
      <c r="E624" s="2"/>
      <c r="F624" s="2"/>
      <c r="G624" s="5"/>
      <c r="H624" s="5"/>
      <c r="I624" s="5"/>
      <c r="J624" s="5"/>
      <c r="K624" s="5"/>
      <c r="L624" s="5"/>
      <c r="M624" s="5"/>
      <c r="N624" s="5"/>
      <c r="O624" s="2"/>
      <c r="P624" s="2"/>
      <c r="Q624" s="5"/>
      <c r="R624" s="2"/>
      <c r="S624" s="2"/>
      <c r="T624" s="5"/>
      <c r="U624" s="119"/>
      <c r="V624" s="5"/>
      <c r="W624" s="2"/>
      <c r="X624" s="2"/>
      <c r="Y624" s="2"/>
    </row>
    <row r="625" spans="1:25" ht="15.75" customHeight="1">
      <c r="A625" s="2"/>
      <c r="B625" s="2"/>
      <c r="C625" s="5"/>
      <c r="D625" s="119"/>
      <c r="E625" s="2"/>
      <c r="F625" s="2"/>
      <c r="G625" s="5"/>
      <c r="H625" s="5"/>
      <c r="I625" s="5"/>
      <c r="J625" s="5"/>
      <c r="K625" s="5"/>
      <c r="L625" s="5"/>
      <c r="M625" s="5"/>
      <c r="N625" s="5"/>
      <c r="O625" s="2"/>
      <c r="P625" s="2"/>
      <c r="Q625" s="5"/>
      <c r="R625" s="2"/>
      <c r="S625" s="2"/>
      <c r="T625" s="5"/>
      <c r="U625" s="119"/>
      <c r="V625" s="5"/>
      <c r="W625" s="2"/>
      <c r="X625" s="2"/>
      <c r="Y625" s="2"/>
    </row>
    <row r="626" spans="1:25" ht="15.75" customHeight="1">
      <c r="A626" s="2"/>
      <c r="B626" s="2"/>
      <c r="C626" s="5"/>
      <c r="D626" s="119"/>
      <c r="E626" s="2"/>
      <c r="F626" s="2"/>
      <c r="G626" s="5"/>
      <c r="H626" s="5"/>
      <c r="I626" s="5"/>
      <c r="J626" s="5"/>
      <c r="K626" s="5"/>
      <c r="L626" s="5"/>
      <c r="M626" s="5"/>
      <c r="N626" s="5"/>
      <c r="O626" s="2"/>
      <c r="P626" s="2"/>
      <c r="Q626" s="5"/>
      <c r="R626" s="2"/>
      <c r="S626" s="2"/>
      <c r="T626" s="5"/>
      <c r="U626" s="119"/>
      <c r="V626" s="5"/>
      <c r="W626" s="2"/>
      <c r="X626" s="2"/>
      <c r="Y626" s="2"/>
    </row>
    <row r="627" spans="1:25" ht="15.75" customHeight="1">
      <c r="A627" s="2"/>
      <c r="B627" s="2"/>
      <c r="C627" s="5"/>
      <c r="D627" s="119"/>
      <c r="E627" s="2"/>
      <c r="F627" s="2"/>
      <c r="G627" s="5"/>
      <c r="H627" s="5"/>
      <c r="I627" s="5"/>
      <c r="J627" s="5"/>
      <c r="K627" s="5"/>
      <c r="L627" s="5"/>
      <c r="M627" s="5"/>
      <c r="N627" s="5"/>
      <c r="O627" s="2"/>
      <c r="P627" s="2"/>
      <c r="Q627" s="5"/>
      <c r="R627" s="2"/>
      <c r="S627" s="2"/>
      <c r="T627" s="5"/>
      <c r="U627" s="119"/>
      <c r="V627" s="5"/>
      <c r="W627" s="2"/>
      <c r="X627" s="2"/>
      <c r="Y627" s="2"/>
    </row>
    <row r="628" spans="1:25" ht="15.75" customHeight="1">
      <c r="A628" s="2"/>
      <c r="B628" s="2"/>
      <c r="C628" s="5"/>
      <c r="D628" s="119"/>
      <c r="E628" s="2"/>
      <c r="F628" s="2"/>
      <c r="G628" s="5"/>
      <c r="H628" s="5"/>
      <c r="I628" s="5"/>
      <c r="J628" s="5"/>
      <c r="K628" s="5"/>
      <c r="L628" s="5"/>
      <c r="M628" s="5"/>
      <c r="N628" s="5"/>
      <c r="O628" s="2"/>
      <c r="P628" s="2"/>
      <c r="Q628" s="5"/>
      <c r="R628" s="2"/>
      <c r="S628" s="2"/>
      <c r="T628" s="5"/>
      <c r="U628" s="119"/>
      <c r="V628" s="5"/>
      <c r="W628" s="2"/>
      <c r="X628" s="2"/>
      <c r="Y628" s="2"/>
    </row>
    <row r="629" spans="1:25" ht="15.75" customHeight="1">
      <c r="A629" s="2"/>
      <c r="B629" s="2"/>
      <c r="C629" s="5"/>
      <c r="D629" s="119"/>
      <c r="E629" s="2"/>
      <c r="F629" s="2"/>
      <c r="G629" s="5"/>
      <c r="H629" s="5"/>
      <c r="I629" s="5"/>
      <c r="J629" s="5"/>
      <c r="K629" s="5"/>
      <c r="L629" s="5"/>
      <c r="M629" s="5"/>
      <c r="N629" s="5"/>
      <c r="O629" s="2"/>
      <c r="P629" s="2"/>
      <c r="Q629" s="5"/>
      <c r="R629" s="2"/>
      <c r="S629" s="2"/>
      <c r="T629" s="5"/>
      <c r="U629" s="119"/>
      <c r="V629" s="5"/>
      <c r="W629" s="2"/>
      <c r="X629" s="2"/>
      <c r="Y629" s="2"/>
    </row>
    <row r="630" spans="1:25" ht="15.75" customHeight="1">
      <c r="A630" s="2"/>
      <c r="B630" s="2"/>
      <c r="C630" s="5"/>
      <c r="D630" s="119"/>
      <c r="E630" s="2"/>
      <c r="F630" s="2"/>
      <c r="G630" s="5"/>
      <c r="H630" s="5"/>
      <c r="I630" s="5"/>
      <c r="J630" s="5"/>
      <c r="K630" s="5"/>
      <c r="L630" s="5"/>
      <c r="M630" s="5"/>
      <c r="N630" s="5"/>
      <c r="O630" s="2"/>
      <c r="P630" s="2"/>
      <c r="Q630" s="5"/>
      <c r="R630" s="2"/>
      <c r="S630" s="2"/>
      <c r="T630" s="5"/>
      <c r="U630" s="119"/>
      <c r="V630" s="5"/>
      <c r="W630" s="2"/>
      <c r="X630" s="2"/>
      <c r="Y630" s="2"/>
    </row>
    <row r="631" spans="1:25" ht="15.75" customHeight="1">
      <c r="A631" s="2"/>
      <c r="B631" s="2"/>
      <c r="C631" s="5"/>
      <c r="D631" s="119"/>
      <c r="E631" s="2"/>
      <c r="F631" s="2"/>
      <c r="G631" s="5"/>
      <c r="H631" s="5"/>
      <c r="I631" s="5"/>
      <c r="J631" s="5"/>
      <c r="K631" s="5"/>
      <c r="L631" s="5"/>
      <c r="M631" s="5"/>
      <c r="N631" s="5"/>
      <c r="O631" s="2"/>
      <c r="P631" s="2"/>
      <c r="Q631" s="5"/>
      <c r="R631" s="2"/>
      <c r="S631" s="2"/>
      <c r="T631" s="5"/>
      <c r="U631" s="119"/>
      <c r="V631" s="5"/>
      <c r="W631" s="2"/>
      <c r="X631" s="2"/>
      <c r="Y631" s="2"/>
    </row>
    <row r="632" spans="1:25" ht="15.75" customHeight="1">
      <c r="A632" s="2"/>
      <c r="B632" s="2"/>
      <c r="C632" s="5"/>
      <c r="D632" s="119"/>
      <c r="E632" s="2"/>
      <c r="F632" s="2"/>
      <c r="G632" s="5"/>
      <c r="H632" s="5"/>
      <c r="I632" s="5"/>
      <c r="J632" s="5"/>
      <c r="K632" s="5"/>
      <c r="L632" s="5"/>
      <c r="M632" s="5"/>
      <c r="N632" s="5"/>
      <c r="O632" s="2"/>
      <c r="P632" s="2"/>
      <c r="Q632" s="5"/>
      <c r="R632" s="2"/>
      <c r="S632" s="2"/>
      <c r="T632" s="5"/>
      <c r="U632" s="119"/>
      <c r="V632" s="5"/>
      <c r="W632" s="2"/>
      <c r="X632" s="2"/>
      <c r="Y632" s="2"/>
    </row>
    <row r="633" spans="1:25" ht="15.75" customHeight="1">
      <c r="A633" s="2"/>
      <c r="B633" s="2"/>
      <c r="C633" s="5"/>
      <c r="D633" s="119"/>
      <c r="E633" s="2"/>
      <c r="F633" s="2"/>
      <c r="G633" s="5"/>
      <c r="H633" s="5"/>
      <c r="I633" s="5"/>
      <c r="J633" s="5"/>
      <c r="K633" s="5"/>
      <c r="L633" s="5"/>
      <c r="M633" s="5"/>
      <c r="N633" s="5"/>
      <c r="O633" s="2"/>
      <c r="P633" s="2"/>
      <c r="Q633" s="5"/>
      <c r="R633" s="2"/>
      <c r="S633" s="2"/>
      <c r="T633" s="5"/>
      <c r="U633" s="119"/>
      <c r="V633" s="5"/>
      <c r="W633" s="2"/>
      <c r="X633" s="2"/>
      <c r="Y633" s="2"/>
    </row>
    <row r="634" spans="1:25" ht="15.75" customHeight="1">
      <c r="A634" s="2"/>
      <c r="B634" s="2"/>
      <c r="C634" s="5"/>
      <c r="D634" s="119"/>
      <c r="E634" s="2"/>
      <c r="F634" s="2"/>
      <c r="G634" s="5"/>
      <c r="H634" s="5"/>
      <c r="I634" s="5"/>
      <c r="J634" s="5"/>
      <c r="K634" s="5"/>
      <c r="L634" s="5"/>
      <c r="M634" s="5"/>
      <c r="N634" s="5"/>
      <c r="O634" s="2"/>
      <c r="P634" s="2"/>
      <c r="Q634" s="5"/>
      <c r="R634" s="2"/>
      <c r="S634" s="2"/>
      <c r="T634" s="5"/>
      <c r="U634" s="119"/>
      <c r="V634" s="5"/>
      <c r="W634" s="2"/>
      <c r="X634" s="2"/>
      <c r="Y634" s="2"/>
    </row>
    <row r="635" spans="1:25" ht="15.75" customHeight="1">
      <c r="A635" s="2"/>
      <c r="B635" s="2"/>
      <c r="C635" s="5"/>
      <c r="D635" s="119"/>
      <c r="E635" s="2"/>
      <c r="F635" s="2"/>
      <c r="G635" s="5"/>
      <c r="H635" s="5"/>
      <c r="I635" s="5"/>
      <c r="J635" s="5"/>
      <c r="K635" s="5"/>
      <c r="L635" s="5"/>
      <c r="M635" s="5"/>
      <c r="N635" s="5"/>
      <c r="O635" s="2"/>
      <c r="P635" s="2"/>
      <c r="Q635" s="5"/>
      <c r="R635" s="2"/>
      <c r="S635" s="2"/>
      <c r="T635" s="5"/>
      <c r="U635" s="119"/>
      <c r="V635" s="5"/>
      <c r="W635" s="2"/>
      <c r="X635" s="2"/>
      <c r="Y635" s="2"/>
    </row>
    <row r="636" spans="1:25" ht="15.75" customHeight="1">
      <c r="A636" s="2"/>
      <c r="B636" s="2"/>
      <c r="C636" s="5"/>
      <c r="D636" s="119"/>
      <c r="E636" s="2"/>
      <c r="F636" s="2"/>
      <c r="G636" s="5"/>
      <c r="H636" s="5"/>
      <c r="I636" s="5"/>
      <c r="J636" s="5"/>
      <c r="K636" s="5"/>
      <c r="L636" s="5"/>
      <c r="M636" s="5"/>
      <c r="N636" s="5"/>
      <c r="O636" s="2"/>
      <c r="P636" s="2"/>
      <c r="Q636" s="5"/>
      <c r="R636" s="2"/>
      <c r="S636" s="2"/>
      <c r="T636" s="5"/>
      <c r="U636" s="119"/>
      <c r="V636" s="5"/>
      <c r="W636" s="2"/>
      <c r="X636" s="2"/>
      <c r="Y636" s="2"/>
    </row>
    <row r="637" spans="1:25" ht="15.75" customHeight="1">
      <c r="A637" s="2"/>
      <c r="B637" s="2"/>
      <c r="C637" s="5"/>
      <c r="D637" s="119"/>
      <c r="E637" s="2"/>
      <c r="F637" s="2"/>
      <c r="G637" s="5"/>
      <c r="H637" s="5"/>
      <c r="I637" s="5"/>
      <c r="J637" s="5"/>
      <c r="K637" s="5"/>
      <c r="L637" s="5"/>
      <c r="M637" s="5"/>
      <c r="N637" s="5"/>
      <c r="O637" s="2"/>
      <c r="P637" s="2"/>
      <c r="Q637" s="5"/>
      <c r="R637" s="2"/>
      <c r="S637" s="2"/>
      <c r="T637" s="5"/>
      <c r="U637" s="119"/>
      <c r="V637" s="5"/>
      <c r="W637" s="2"/>
      <c r="X637" s="2"/>
      <c r="Y637" s="2"/>
    </row>
    <row r="638" spans="1:25" ht="15.75" customHeight="1">
      <c r="A638" s="2"/>
      <c r="B638" s="2"/>
      <c r="C638" s="5"/>
      <c r="D638" s="119"/>
      <c r="E638" s="2"/>
      <c r="F638" s="2"/>
      <c r="G638" s="5"/>
      <c r="H638" s="5"/>
      <c r="I638" s="5"/>
      <c r="J638" s="5"/>
      <c r="K638" s="5"/>
      <c r="L638" s="5"/>
      <c r="M638" s="5"/>
      <c r="N638" s="5"/>
      <c r="O638" s="2"/>
      <c r="P638" s="2"/>
      <c r="Q638" s="5"/>
      <c r="R638" s="2"/>
      <c r="S638" s="2"/>
      <c r="T638" s="5"/>
      <c r="U638" s="119"/>
      <c r="V638" s="5"/>
      <c r="W638" s="2"/>
      <c r="X638" s="2"/>
      <c r="Y638" s="2"/>
    </row>
    <row r="639" spans="1:25" ht="15.75" customHeight="1">
      <c r="A639" s="2"/>
      <c r="B639" s="2"/>
      <c r="C639" s="5"/>
      <c r="D639" s="119"/>
      <c r="E639" s="2"/>
      <c r="F639" s="2"/>
      <c r="G639" s="5"/>
      <c r="H639" s="5"/>
      <c r="I639" s="5"/>
      <c r="J639" s="5"/>
      <c r="K639" s="5"/>
      <c r="L639" s="5"/>
      <c r="M639" s="5"/>
      <c r="N639" s="5"/>
      <c r="O639" s="2"/>
      <c r="P639" s="2"/>
      <c r="Q639" s="5"/>
      <c r="R639" s="2"/>
      <c r="S639" s="2"/>
      <c r="T639" s="5"/>
      <c r="U639" s="119"/>
      <c r="V639" s="5"/>
      <c r="W639" s="2"/>
      <c r="X639" s="2"/>
      <c r="Y639" s="2"/>
    </row>
    <row r="640" spans="1:25" ht="15.75" customHeight="1">
      <c r="A640" s="2"/>
      <c r="B640" s="2"/>
      <c r="C640" s="5"/>
      <c r="D640" s="119"/>
      <c r="E640" s="2"/>
      <c r="F640" s="2"/>
      <c r="G640" s="5"/>
      <c r="H640" s="5"/>
      <c r="I640" s="5"/>
      <c r="J640" s="5"/>
      <c r="K640" s="5"/>
      <c r="L640" s="5"/>
      <c r="M640" s="5"/>
      <c r="N640" s="5"/>
      <c r="O640" s="2"/>
      <c r="P640" s="2"/>
      <c r="Q640" s="5"/>
      <c r="R640" s="2"/>
      <c r="S640" s="2"/>
      <c r="T640" s="5"/>
      <c r="U640" s="119"/>
      <c r="V640" s="5"/>
      <c r="W640" s="2"/>
      <c r="X640" s="2"/>
      <c r="Y640" s="2"/>
    </row>
    <row r="641" spans="1:25" ht="15.75" customHeight="1">
      <c r="A641" s="2"/>
      <c r="B641" s="2"/>
      <c r="C641" s="5"/>
      <c r="D641" s="119"/>
      <c r="E641" s="2"/>
      <c r="F641" s="2"/>
      <c r="G641" s="5"/>
      <c r="H641" s="5"/>
      <c r="I641" s="5"/>
      <c r="J641" s="5"/>
      <c r="K641" s="5"/>
      <c r="L641" s="5"/>
      <c r="M641" s="5"/>
      <c r="N641" s="5"/>
      <c r="O641" s="2"/>
      <c r="P641" s="2"/>
      <c r="Q641" s="5"/>
      <c r="R641" s="2"/>
      <c r="S641" s="2"/>
      <c r="T641" s="5"/>
      <c r="U641" s="119"/>
      <c r="V641" s="5"/>
      <c r="W641" s="2"/>
      <c r="X641" s="2"/>
      <c r="Y641" s="2"/>
    </row>
    <row r="642" spans="1:25" ht="15.75" customHeight="1">
      <c r="A642" s="2"/>
      <c r="B642" s="2"/>
      <c r="C642" s="5"/>
      <c r="D642" s="119"/>
      <c r="E642" s="2"/>
      <c r="F642" s="2"/>
      <c r="G642" s="5"/>
      <c r="H642" s="5"/>
      <c r="I642" s="5"/>
      <c r="J642" s="5"/>
      <c r="K642" s="5"/>
      <c r="L642" s="5"/>
      <c r="M642" s="5"/>
      <c r="N642" s="5"/>
      <c r="O642" s="2"/>
      <c r="P642" s="2"/>
      <c r="Q642" s="5"/>
      <c r="R642" s="2"/>
      <c r="S642" s="2"/>
      <c r="T642" s="5"/>
      <c r="U642" s="119"/>
      <c r="V642" s="5"/>
      <c r="W642" s="2"/>
      <c r="X642" s="2"/>
      <c r="Y642" s="2"/>
    </row>
    <row r="643" spans="1:25" ht="15.75" customHeight="1">
      <c r="A643" s="2"/>
      <c r="B643" s="2"/>
      <c r="C643" s="5"/>
      <c r="D643" s="119"/>
      <c r="E643" s="2"/>
      <c r="F643" s="2"/>
      <c r="G643" s="5"/>
      <c r="H643" s="5"/>
      <c r="I643" s="5"/>
      <c r="J643" s="5"/>
      <c r="K643" s="5"/>
      <c r="L643" s="5"/>
      <c r="M643" s="5"/>
      <c r="N643" s="5"/>
      <c r="O643" s="2"/>
      <c r="P643" s="2"/>
      <c r="Q643" s="5"/>
      <c r="R643" s="2"/>
      <c r="S643" s="2"/>
      <c r="T643" s="5"/>
      <c r="U643" s="119"/>
      <c r="V643" s="5"/>
      <c r="W643" s="2"/>
      <c r="X643" s="2"/>
      <c r="Y643" s="2"/>
    </row>
    <row r="644" spans="1:25" ht="15.75" customHeight="1">
      <c r="A644" s="2"/>
      <c r="B644" s="2"/>
      <c r="C644" s="5"/>
      <c r="D644" s="119"/>
      <c r="E644" s="2"/>
      <c r="F644" s="2"/>
      <c r="G644" s="5"/>
      <c r="H644" s="5"/>
      <c r="I644" s="5"/>
      <c r="J644" s="5"/>
      <c r="K644" s="5"/>
      <c r="L644" s="5"/>
      <c r="M644" s="5"/>
      <c r="N644" s="5"/>
      <c r="O644" s="2"/>
      <c r="P644" s="2"/>
      <c r="Q644" s="5"/>
      <c r="R644" s="2"/>
      <c r="S644" s="2"/>
      <c r="T644" s="5"/>
      <c r="U644" s="119"/>
      <c r="V644" s="5"/>
      <c r="W644" s="2"/>
      <c r="X644" s="2"/>
      <c r="Y644" s="2"/>
    </row>
    <row r="645" spans="1:25" ht="15.75" customHeight="1">
      <c r="A645" s="2"/>
      <c r="B645" s="2"/>
      <c r="C645" s="5"/>
      <c r="D645" s="119"/>
      <c r="E645" s="2"/>
      <c r="F645" s="2"/>
      <c r="G645" s="5"/>
      <c r="H645" s="5"/>
      <c r="I645" s="5"/>
      <c r="J645" s="5"/>
      <c r="K645" s="5"/>
      <c r="L645" s="5"/>
      <c r="M645" s="5"/>
      <c r="N645" s="5"/>
      <c r="O645" s="2"/>
      <c r="P645" s="2"/>
      <c r="Q645" s="5"/>
      <c r="R645" s="2"/>
      <c r="S645" s="2"/>
      <c r="T645" s="5"/>
      <c r="U645" s="119"/>
      <c r="V645" s="5"/>
      <c r="W645" s="2"/>
      <c r="X645" s="2"/>
      <c r="Y645" s="2"/>
    </row>
    <row r="646" spans="1:25" ht="15.75" customHeight="1">
      <c r="A646" s="2"/>
      <c r="B646" s="2"/>
      <c r="C646" s="5"/>
      <c r="D646" s="119"/>
      <c r="E646" s="2"/>
      <c r="F646" s="2"/>
      <c r="G646" s="5"/>
      <c r="H646" s="5"/>
      <c r="I646" s="5"/>
      <c r="J646" s="5"/>
      <c r="K646" s="5"/>
      <c r="L646" s="5"/>
      <c r="M646" s="5"/>
      <c r="N646" s="5"/>
      <c r="O646" s="2"/>
      <c r="P646" s="2"/>
      <c r="Q646" s="5"/>
      <c r="R646" s="2"/>
      <c r="S646" s="2"/>
      <c r="T646" s="5"/>
      <c r="U646" s="119"/>
      <c r="V646" s="5"/>
      <c r="W646" s="2"/>
      <c r="X646" s="2"/>
      <c r="Y646" s="2"/>
    </row>
    <row r="647" spans="1:25" ht="15.75" customHeight="1">
      <c r="A647" s="2"/>
      <c r="B647" s="2"/>
      <c r="C647" s="5"/>
      <c r="D647" s="119"/>
      <c r="E647" s="2"/>
      <c r="F647" s="2"/>
      <c r="G647" s="5"/>
      <c r="H647" s="5"/>
      <c r="I647" s="5"/>
      <c r="J647" s="5"/>
      <c r="K647" s="5"/>
      <c r="L647" s="5"/>
      <c r="M647" s="5"/>
      <c r="N647" s="5"/>
      <c r="O647" s="2"/>
      <c r="P647" s="2"/>
      <c r="Q647" s="5"/>
      <c r="R647" s="2"/>
      <c r="S647" s="2"/>
      <c r="T647" s="5"/>
      <c r="U647" s="119"/>
      <c r="V647" s="5"/>
      <c r="W647" s="2"/>
      <c r="X647" s="2"/>
      <c r="Y647" s="2"/>
    </row>
    <row r="648" spans="1:25" ht="15.75" customHeight="1">
      <c r="A648" s="2"/>
      <c r="B648" s="2"/>
      <c r="C648" s="5"/>
      <c r="D648" s="119"/>
      <c r="E648" s="2"/>
      <c r="F648" s="2"/>
      <c r="G648" s="5"/>
      <c r="H648" s="5"/>
      <c r="I648" s="5"/>
      <c r="J648" s="5"/>
      <c r="K648" s="5"/>
      <c r="L648" s="5"/>
      <c r="M648" s="5"/>
      <c r="N648" s="5"/>
      <c r="O648" s="2"/>
      <c r="P648" s="2"/>
      <c r="Q648" s="5"/>
      <c r="R648" s="2"/>
      <c r="S648" s="2"/>
      <c r="T648" s="5"/>
      <c r="U648" s="119"/>
      <c r="V648" s="5"/>
      <c r="W648" s="2"/>
      <c r="X648" s="2"/>
      <c r="Y648" s="2"/>
    </row>
    <row r="649" spans="1:25" ht="15.75" customHeight="1">
      <c r="A649" s="2"/>
      <c r="B649" s="2"/>
      <c r="C649" s="5"/>
      <c r="D649" s="119"/>
      <c r="E649" s="2"/>
      <c r="F649" s="2"/>
      <c r="G649" s="5"/>
      <c r="H649" s="5"/>
      <c r="I649" s="5"/>
      <c r="J649" s="5"/>
      <c r="K649" s="5"/>
      <c r="L649" s="5"/>
      <c r="M649" s="5"/>
      <c r="N649" s="5"/>
      <c r="O649" s="2"/>
      <c r="P649" s="2"/>
      <c r="Q649" s="5"/>
      <c r="R649" s="2"/>
      <c r="S649" s="2"/>
      <c r="T649" s="5"/>
      <c r="U649" s="119"/>
      <c r="V649" s="5"/>
      <c r="W649" s="2"/>
      <c r="X649" s="2"/>
      <c r="Y649" s="2"/>
    </row>
    <row r="650" spans="1:25" ht="15.75" customHeight="1">
      <c r="A650" s="2"/>
      <c r="B650" s="2"/>
      <c r="C650" s="5"/>
      <c r="D650" s="119"/>
      <c r="E650" s="2"/>
      <c r="F650" s="2"/>
      <c r="G650" s="5"/>
      <c r="H650" s="5"/>
      <c r="I650" s="5"/>
      <c r="J650" s="5"/>
      <c r="K650" s="5"/>
      <c r="L650" s="5"/>
      <c r="M650" s="5"/>
      <c r="N650" s="5"/>
      <c r="O650" s="2"/>
      <c r="P650" s="2"/>
      <c r="Q650" s="5"/>
      <c r="R650" s="2"/>
      <c r="S650" s="2"/>
      <c r="T650" s="5"/>
      <c r="U650" s="119"/>
      <c r="V650" s="5"/>
      <c r="W650" s="2"/>
      <c r="X650" s="2"/>
      <c r="Y650" s="2"/>
    </row>
    <row r="651" spans="1:25" ht="15.75" customHeight="1">
      <c r="A651" s="2"/>
      <c r="B651" s="2"/>
      <c r="C651" s="5"/>
      <c r="D651" s="119"/>
      <c r="E651" s="2"/>
      <c r="F651" s="2"/>
      <c r="G651" s="5"/>
      <c r="H651" s="5"/>
      <c r="I651" s="5"/>
      <c r="J651" s="5"/>
      <c r="K651" s="5"/>
      <c r="L651" s="5"/>
      <c r="M651" s="5"/>
      <c r="N651" s="5"/>
      <c r="O651" s="2"/>
      <c r="P651" s="2"/>
      <c r="Q651" s="5"/>
      <c r="R651" s="2"/>
      <c r="S651" s="2"/>
      <c r="T651" s="5"/>
      <c r="U651" s="119"/>
      <c r="V651" s="5"/>
      <c r="W651" s="2"/>
      <c r="X651" s="2"/>
      <c r="Y651" s="2"/>
    </row>
    <row r="652" spans="1:25" ht="15.75" customHeight="1">
      <c r="A652" s="2"/>
      <c r="B652" s="2"/>
      <c r="C652" s="5"/>
      <c r="D652" s="119"/>
      <c r="E652" s="2"/>
      <c r="F652" s="2"/>
      <c r="G652" s="5"/>
      <c r="H652" s="5"/>
      <c r="I652" s="5"/>
      <c r="J652" s="5"/>
      <c r="K652" s="5"/>
      <c r="L652" s="5"/>
      <c r="M652" s="5"/>
      <c r="N652" s="5"/>
      <c r="O652" s="2"/>
      <c r="P652" s="2"/>
      <c r="Q652" s="5"/>
      <c r="R652" s="2"/>
      <c r="S652" s="2"/>
      <c r="T652" s="5"/>
      <c r="U652" s="119"/>
      <c r="V652" s="5"/>
      <c r="W652" s="2"/>
      <c r="X652" s="2"/>
      <c r="Y652" s="2"/>
    </row>
    <row r="653" spans="1:25" ht="15.75" customHeight="1">
      <c r="A653" s="2"/>
      <c r="B653" s="2"/>
      <c r="C653" s="5"/>
      <c r="D653" s="119"/>
      <c r="E653" s="2"/>
      <c r="F653" s="2"/>
      <c r="G653" s="5"/>
      <c r="H653" s="5"/>
      <c r="I653" s="5"/>
      <c r="J653" s="5"/>
      <c r="K653" s="5"/>
      <c r="L653" s="5"/>
      <c r="M653" s="5"/>
      <c r="N653" s="5"/>
      <c r="O653" s="2"/>
      <c r="P653" s="2"/>
      <c r="Q653" s="5"/>
      <c r="R653" s="2"/>
      <c r="S653" s="2"/>
      <c r="T653" s="5"/>
      <c r="U653" s="119"/>
      <c r="V653" s="5"/>
      <c r="W653" s="2"/>
      <c r="X653" s="2"/>
      <c r="Y653" s="2"/>
    </row>
    <row r="654" spans="1:25" ht="15.75" customHeight="1">
      <c r="A654" s="2"/>
      <c r="B654" s="2"/>
      <c r="C654" s="5"/>
      <c r="D654" s="119"/>
      <c r="E654" s="2"/>
      <c r="F654" s="2"/>
      <c r="G654" s="5"/>
      <c r="H654" s="5"/>
      <c r="I654" s="5"/>
      <c r="J654" s="5"/>
      <c r="K654" s="5"/>
      <c r="L654" s="5"/>
      <c r="M654" s="5"/>
      <c r="N654" s="5"/>
      <c r="O654" s="2"/>
      <c r="P654" s="2"/>
      <c r="Q654" s="5"/>
      <c r="R654" s="2"/>
      <c r="S654" s="2"/>
      <c r="T654" s="5"/>
      <c r="U654" s="119"/>
      <c r="V654" s="5"/>
      <c r="W654" s="2"/>
      <c r="X654" s="2"/>
      <c r="Y654" s="2"/>
    </row>
    <row r="655" spans="1:25" ht="15.75" customHeight="1">
      <c r="A655" s="2"/>
      <c r="B655" s="2"/>
      <c r="C655" s="5"/>
      <c r="D655" s="119"/>
      <c r="E655" s="2"/>
      <c r="F655" s="2"/>
      <c r="G655" s="5"/>
      <c r="H655" s="5"/>
      <c r="I655" s="5"/>
      <c r="J655" s="5"/>
      <c r="K655" s="5"/>
      <c r="L655" s="5"/>
      <c r="M655" s="5"/>
      <c r="N655" s="5"/>
      <c r="O655" s="2"/>
      <c r="P655" s="2"/>
      <c r="Q655" s="5"/>
      <c r="R655" s="2"/>
      <c r="S655" s="2"/>
      <c r="T655" s="5"/>
      <c r="U655" s="119"/>
      <c r="V655" s="5"/>
      <c r="W655" s="2"/>
      <c r="X655" s="2"/>
      <c r="Y655" s="2"/>
    </row>
    <row r="656" spans="1:25" ht="15.75" customHeight="1">
      <c r="A656" s="2"/>
      <c r="B656" s="2"/>
      <c r="C656" s="5"/>
      <c r="D656" s="119"/>
      <c r="E656" s="2"/>
      <c r="F656" s="2"/>
      <c r="G656" s="5"/>
      <c r="H656" s="5"/>
      <c r="I656" s="5"/>
      <c r="J656" s="5"/>
      <c r="K656" s="5"/>
      <c r="L656" s="5"/>
      <c r="M656" s="5"/>
      <c r="N656" s="5"/>
      <c r="O656" s="2"/>
      <c r="P656" s="2"/>
      <c r="Q656" s="5"/>
      <c r="R656" s="2"/>
      <c r="S656" s="2"/>
      <c r="T656" s="5"/>
      <c r="U656" s="119"/>
      <c r="V656" s="5"/>
      <c r="W656" s="2"/>
      <c r="X656" s="2"/>
      <c r="Y656" s="2"/>
    </row>
    <row r="657" spans="1:25" ht="15.75" customHeight="1">
      <c r="A657" s="2"/>
      <c r="B657" s="2"/>
      <c r="C657" s="5"/>
      <c r="D657" s="119"/>
      <c r="E657" s="2"/>
      <c r="F657" s="2"/>
      <c r="G657" s="5"/>
      <c r="H657" s="5"/>
      <c r="I657" s="5"/>
      <c r="J657" s="5"/>
      <c r="K657" s="5"/>
      <c r="L657" s="5"/>
      <c r="M657" s="5"/>
      <c r="N657" s="5"/>
      <c r="O657" s="2"/>
      <c r="P657" s="2"/>
      <c r="Q657" s="5"/>
      <c r="R657" s="2"/>
      <c r="S657" s="2"/>
      <c r="T657" s="5"/>
      <c r="U657" s="119"/>
      <c r="V657" s="5"/>
      <c r="W657" s="2"/>
      <c r="X657" s="2"/>
      <c r="Y657" s="2"/>
    </row>
    <row r="658" spans="1:25" ht="15.75" customHeight="1">
      <c r="A658" s="2"/>
      <c r="B658" s="2"/>
      <c r="C658" s="5"/>
      <c r="D658" s="119"/>
      <c r="E658" s="2"/>
      <c r="F658" s="2"/>
      <c r="G658" s="5"/>
      <c r="H658" s="5"/>
      <c r="I658" s="5"/>
      <c r="J658" s="5"/>
      <c r="K658" s="5"/>
      <c r="L658" s="5"/>
      <c r="M658" s="5"/>
      <c r="N658" s="5"/>
      <c r="O658" s="2"/>
      <c r="P658" s="2"/>
      <c r="Q658" s="5"/>
      <c r="R658" s="2"/>
      <c r="S658" s="2"/>
      <c r="T658" s="5"/>
      <c r="U658" s="119"/>
      <c r="V658" s="5"/>
      <c r="W658" s="2"/>
      <c r="X658" s="2"/>
      <c r="Y658" s="2"/>
    </row>
    <row r="659" spans="1:25" ht="15.75" customHeight="1">
      <c r="A659" s="2"/>
      <c r="B659" s="2"/>
      <c r="C659" s="5"/>
      <c r="D659" s="119"/>
      <c r="E659" s="2"/>
      <c r="F659" s="2"/>
      <c r="G659" s="5"/>
      <c r="H659" s="5"/>
      <c r="I659" s="5"/>
      <c r="J659" s="5"/>
      <c r="K659" s="5"/>
      <c r="L659" s="5"/>
      <c r="M659" s="5"/>
      <c r="N659" s="5"/>
      <c r="O659" s="2"/>
      <c r="P659" s="2"/>
      <c r="Q659" s="5"/>
      <c r="R659" s="2"/>
      <c r="S659" s="2"/>
      <c r="T659" s="5"/>
      <c r="U659" s="119"/>
      <c r="V659" s="5"/>
      <c r="W659" s="2"/>
      <c r="X659" s="2"/>
      <c r="Y659" s="2"/>
    </row>
    <row r="660" spans="1:25" ht="15.75" customHeight="1">
      <c r="A660" s="2"/>
      <c r="B660" s="2"/>
      <c r="C660" s="5"/>
      <c r="D660" s="119"/>
      <c r="E660" s="2"/>
      <c r="F660" s="2"/>
      <c r="G660" s="5"/>
      <c r="H660" s="5"/>
      <c r="I660" s="5"/>
      <c r="J660" s="5"/>
      <c r="K660" s="5"/>
      <c r="L660" s="5"/>
      <c r="M660" s="5"/>
      <c r="N660" s="5"/>
      <c r="O660" s="2"/>
      <c r="P660" s="2"/>
      <c r="Q660" s="5"/>
      <c r="R660" s="2"/>
      <c r="S660" s="2"/>
      <c r="T660" s="5"/>
      <c r="U660" s="119"/>
      <c r="V660" s="5"/>
      <c r="W660" s="2"/>
      <c r="X660" s="2"/>
      <c r="Y660" s="2"/>
    </row>
    <row r="661" spans="1:25" ht="15.75" customHeight="1">
      <c r="A661" s="2"/>
      <c r="B661" s="2"/>
      <c r="C661" s="5"/>
      <c r="D661" s="119"/>
      <c r="E661" s="2"/>
      <c r="F661" s="2"/>
      <c r="G661" s="5"/>
      <c r="H661" s="5"/>
      <c r="I661" s="5"/>
      <c r="J661" s="5"/>
      <c r="K661" s="5"/>
      <c r="L661" s="5"/>
      <c r="M661" s="5"/>
      <c r="N661" s="5"/>
      <c r="O661" s="2"/>
      <c r="P661" s="2"/>
      <c r="Q661" s="5"/>
      <c r="R661" s="2"/>
      <c r="S661" s="2"/>
      <c r="T661" s="5"/>
      <c r="U661" s="119"/>
      <c r="V661" s="5"/>
      <c r="W661" s="2"/>
      <c r="X661" s="2"/>
      <c r="Y661" s="2"/>
    </row>
    <row r="662" spans="1:25" ht="15.75" customHeight="1">
      <c r="A662" s="2"/>
      <c r="B662" s="2"/>
      <c r="C662" s="5"/>
      <c r="D662" s="119"/>
      <c r="E662" s="2"/>
      <c r="F662" s="2"/>
      <c r="G662" s="5"/>
      <c r="H662" s="5"/>
      <c r="I662" s="5"/>
      <c r="J662" s="5"/>
      <c r="K662" s="5"/>
      <c r="L662" s="5"/>
      <c r="M662" s="5"/>
      <c r="N662" s="5"/>
      <c r="O662" s="2"/>
      <c r="P662" s="2"/>
      <c r="Q662" s="5"/>
      <c r="R662" s="2"/>
      <c r="S662" s="2"/>
      <c r="T662" s="5"/>
      <c r="U662" s="119"/>
      <c r="V662" s="5"/>
      <c r="W662" s="2"/>
      <c r="X662" s="2"/>
      <c r="Y662" s="2"/>
    </row>
    <row r="663" spans="1:25" ht="15.75" customHeight="1">
      <c r="A663" s="2"/>
      <c r="B663" s="2"/>
      <c r="C663" s="5"/>
      <c r="D663" s="119"/>
      <c r="E663" s="2"/>
      <c r="F663" s="2"/>
      <c r="G663" s="5"/>
      <c r="H663" s="5"/>
      <c r="I663" s="5"/>
      <c r="J663" s="5"/>
      <c r="K663" s="5"/>
      <c r="L663" s="5"/>
      <c r="M663" s="5"/>
      <c r="N663" s="5"/>
      <c r="O663" s="2"/>
      <c r="P663" s="2"/>
      <c r="Q663" s="5"/>
      <c r="R663" s="2"/>
      <c r="S663" s="2"/>
      <c r="T663" s="5"/>
      <c r="U663" s="119"/>
      <c r="V663" s="5"/>
      <c r="W663" s="2"/>
      <c r="X663" s="2"/>
      <c r="Y663" s="2"/>
    </row>
    <row r="664" spans="1:25" ht="15.75" customHeight="1">
      <c r="A664" s="2"/>
      <c r="B664" s="2"/>
      <c r="C664" s="5"/>
      <c r="D664" s="119"/>
      <c r="E664" s="2"/>
      <c r="F664" s="2"/>
      <c r="G664" s="5"/>
      <c r="H664" s="5"/>
      <c r="I664" s="5"/>
      <c r="J664" s="5"/>
      <c r="K664" s="5"/>
      <c r="L664" s="5"/>
      <c r="M664" s="5"/>
      <c r="N664" s="5"/>
      <c r="O664" s="2"/>
      <c r="P664" s="2"/>
      <c r="Q664" s="5"/>
      <c r="R664" s="2"/>
      <c r="S664" s="2"/>
      <c r="T664" s="5"/>
      <c r="U664" s="119"/>
      <c r="V664" s="5"/>
      <c r="W664" s="2"/>
      <c r="X664" s="2"/>
      <c r="Y664" s="2"/>
    </row>
    <row r="665" spans="1:25" ht="15.75" customHeight="1">
      <c r="A665" s="2"/>
      <c r="B665" s="2"/>
      <c r="C665" s="5"/>
      <c r="D665" s="119"/>
      <c r="E665" s="2"/>
      <c r="F665" s="2"/>
      <c r="G665" s="5"/>
      <c r="H665" s="5"/>
      <c r="I665" s="5"/>
      <c r="J665" s="5"/>
      <c r="K665" s="5"/>
      <c r="L665" s="5"/>
      <c r="M665" s="5"/>
      <c r="N665" s="5"/>
      <c r="O665" s="2"/>
      <c r="P665" s="2"/>
      <c r="Q665" s="5"/>
      <c r="R665" s="2"/>
      <c r="S665" s="2"/>
      <c r="T665" s="5"/>
      <c r="U665" s="119"/>
      <c r="V665" s="5"/>
      <c r="W665" s="2"/>
      <c r="X665" s="2"/>
      <c r="Y665" s="2"/>
    </row>
    <row r="666" spans="1:25" ht="15.75" customHeight="1">
      <c r="A666" s="2"/>
      <c r="B666" s="2"/>
      <c r="C666" s="5"/>
      <c r="D666" s="119"/>
      <c r="E666" s="2"/>
      <c r="F666" s="2"/>
      <c r="G666" s="5"/>
      <c r="H666" s="5"/>
      <c r="I666" s="5"/>
      <c r="J666" s="5"/>
      <c r="K666" s="5"/>
      <c r="L666" s="5"/>
      <c r="M666" s="5"/>
      <c r="N666" s="5"/>
      <c r="O666" s="2"/>
      <c r="P666" s="2"/>
      <c r="Q666" s="5"/>
      <c r="R666" s="2"/>
      <c r="S666" s="2"/>
      <c r="T666" s="5"/>
      <c r="U666" s="119"/>
      <c r="V666" s="5"/>
      <c r="W666" s="2"/>
      <c r="X666" s="2"/>
      <c r="Y666" s="2"/>
    </row>
    <row r="667" spans="1:25" ht="15.75" customHeight="1">
      <c r="A667" s="2"/>
      <c r="B667" s="2"/>
      <c r="C667" s="5"/>
      <c r="D667" s="119"/>
      <c r="E667" s="2"/>
      <c r="F667" s="2"/>
      <c r="G667" s="5"/>
      <c r="H667" s="5"/>
      <c r="I667" s="5"/>
      <c r="J667" s="5"/>
      <c r="K667" s="5"/>
      <c r="L667" s="5"/>
      <c r="M667" s="5"/>
      <c r="N667" s="5"/>
      <c r="O667" s="2"/>
      <c r="P667" s="2"/>
      <c r="Q667" s="5"/>
      <c r="R667" s="2"/>
      <c r="S667" s="2"/>
      <c r="T667" s="5"/>
      <c r="U667" s="119"/>
      <c r="V667" s="5"/>
      <c r="W667" s="2"/>
      <c r="X667" s="2"/>
      <c r="Y667" s="2"/>
    </row>
    <row r="668" spans="1:25" ht="15.75" customHeight="1">
      <c r="A668" s="2"/>
      <c r="B668" s="2"/>
      <c r="C668" s="5"/>
      <c r="D668" s="119"/>
      <c r="E668" s="2"/>
      <c r="F668" s="2"/>
      <c r="G668" s="5"/>
      <c r="H668" s="5"/>
      <c r="I668" s="5"/>
      <c r="J668" s="5"/>
      <c r="K668" s="5"/>
      <c r="L668" s="5"/>
      <c r="M668" s="5"/>
      <c r="N668" s="5"/>
      <c r="O668" s="2"/>
      <c r="P668" s="2"/>
      <c r="Q668" s="5"/>
      <c r="R668" s="2"/>
      <c r="S668" s="2"/>
      <c r="T668" s="5"/>
      <c r="U668" s="119"/>
      <c r="V668" s="5"/>
      <c r="W668" s="2"/>
      <c r="X668" s="2"/>
      <c r="Y668" s="2"/>
    </row>
    <row r="669" spans="1:25" ht="15.75" customHeight="1">
      <c r="A669" s="2"/>
      <c r="B669" s="2"/>
      <c r="C669" s="5"/>
      <c r="D669" s="119"/>
      <c r="E669" s="2"/>
      <c r="F669" s="2"/>
      <c r="G669" s="5"/>
      <c r="H669" s="5"/>
      <c r="I669" s="5"/>
      <c r="J669" s="5"/>
      <c r="K669" s="5"/>
      <c r="L669" s="5"/>
      <c r="M669" s="5"/>
      <c r="N669" s="5"/>
      <c r="O669" s="2"/>
      <c r="P669" s="2"/>
      <c r="Q669" s="5"/>
      <c r="R669" s="2"/>
      <c r="S669" s="2"/>
      <c r="T669" s="5"/>
      <c r="U669" s="119"/>
      <c r="V669" s="5"/>
      <c r="W669" s="2"/>
      <c r="X669" s="2"/>
      <c r="Y669" s="2"/>
    </row>
    <row r="670" spans="1:25" ht="15.75" customHeight="1">
      <c r="A670" s="2"/>
      <c r="B670" s="2"/>
      <c r="C670" s="5"/>
      <c r="D670" s="119"/>
      <c r="E670" s="2"/>
      <c r="F670" s="2"/>
      <c r="G670" s="5"/>
      <c r="H670" s="5"/>
      <c r="I670" s="5"/>
      <c r="J670" s="5"/>
      <c r="K670" s="5"/>
      <c r="L670" s="5"/>
      <c r="M670" s="5"/>
      <c r="N670" s="5"/>
      <c r="O670" s="2"/>
      <c r="P670" s="2"/>
      <c r="Q670" s="5"/>
      <c r="R670" s="2"/>
      <c r="S670" s="2"/>
      <c r="T670" s="5"/>
      <c r="U670" s="119"/>
      <c r="V670" s="5"/>
      <c r="W670" s="2"/>
      <c r="X670" s="2"/>
      <c r="Y670" s="2"/>
    </row>
    <row r="671" spans="1:25" ht="15.75" customHeight="1">
      <c r="A671" s="2"/>
      <c r="B671" s="2"/>
      <c r="C671" s="5"/>
      <c r="D671" s="119"/>
      <c r="E671" s="2"/>
      <c r="F671" s="2"/>
      <c r="G671" s="5"/>
      <c r="H671" s="5"/>
      <c r="I671" s="5"/>
      <c r="J671" s="5"/>
      <c r="K671" s="5"/>
      <c r="L671" s="5"/>
      <c r="M671" s="5"/>
      <c r="N671" s="5"/>
      <c r="O671" s="2"/>
      <c r="P671" s="2"/>
      <c r="Q671" s="5"/>
      <c r="R671" s="2"/>
      <c r="S671" s="2"/>
      <c r="T671" s="5"/>
      <c r="U671" s="119"/>
      <c r="V671" s="5"/>
      <c r="W671" s="2"/>
      <c r="X671" s="2"/>
      <c r="Y671" s="2"/>
    </row>
    <row r="672" spans="1:25" ht="15.75" customHeight="1">
      <c r="A672" s="2"/>
      <c r="B672" s="2"/>
      <c r="C672" s="5"/>
      <c r="D672" s="119"/>
      <c r="E672" s="2"/>
      <c r="F672" s="2"/>
      <c r="G672" s="5"/>
      <c r="H672" s="5"/>
      <c r="I672" s="5"/>
      <c r="J672" s="5"/>
      <c r="K672" s="5"/>
      <c r="L672" s="5"/>
      <c r="M672" s="5"/>
      <c r="N672" s="5"/>
      <c r="O672" s="2"/>
      <c r="P672" s="2"/>
      <c r="Q672" s="5"/>
      <c r="R672" s="2"/>
      <c r="S672" s="2"/>
      <c r="T672" s="5"/>
      <c r="U672" s="119"/>
      <c r="V672" s="5"/>
      <c r="W672" s="2"/>
      <c r="X672" s="2"/>
      <c r="Y672" s="2"/>
    </row>
    <row r="673" spans="1:25" ht="15.75" customHeight="1">
      <c r="A673" s="2"/>
      <c r="B673" s="2"/>
      <c r="C673" s="5"/>
      <c r="D673" s="119"/>
      <c r="E673" s="2"/>
      <c r="F673" s="2"/>
      <c r="G673" s="5"/>
      <c r="H673" s="5"/>
      <c r="I673" s="5"/>
      <c r="J673" s="5"/>
      <c r="K673" s="5"/>
      <c r="L673" s="5"/>
      <c r="M673" s="5"/>
      <c r="N673" s="5"/>
      <c r="O673" s="2"/>
      <c r="P673" s="2"/>
      <c r="Q673" s="5"/>
      <c r="R673" s="2"/>
      <c r="S673" s="2"/>
      <c r="T673" s="5"/>
      <c r="U673" s="119"/>
      <c r="V673" s="5"/>
      <c r="W673" s="2"/>
      <c r="X673" s="2"/>
      <c r="Y673" s="2"/>
    </row>
    <row r="674" spans="1:25" ht="15.75" customHeight="1">
      <c r="A674" s="2"/>
      <c r="B674" s="2"/>
      <c r="C674" s="5"/>
      <c r="D674" s="119"/>
      <c r="E674" s="2"/>
      <c r="F674" s="2"/>
      <c r="G674" s="5"/>
      <c r="H674" s="5"/>
      <c r="I674" s="5"/>
      <c r="J674" s="5"/>
      <c r="K674" s="5"/>
      <c r="L674" s="5"/>
      <c r="M674" s="5"/>
      <c r="N674" s="5"/>
      <c r="O674" s="2"/>
      <c r="P674" s="2"/>
      <c r="Q674" s="5"/>
      <c r="R674" s="2"/>
      <c r="S674" s="2"/>
      <c r="T674" s="5"/>
      <c r="U674" s="119"/>
      <c r="V674" s="5"/>
      <c r="W674" s="2"/>
      <c r="X674" s="2"/>
      <c r="Y674" s="2"/>
    </row>
    <row r="675" spans="1:25" ht="15.75" customHeight="1">
      <c r="A675" s="2"/>
      <c r="B675" s="2"/>
      <c r="C675" s="5"/>
      <c r="D675" s="119"/>
      <c r="E675" s="2"/>
      <c r="F675" s="2"/>
      <c r="G675" s="5"/>
      <c r="H675" s="5"/>
      <c r="I675" s="5"/>
      <c r="J675" s="5"/>
      <c r="K675" s="5"/>
      <c r="L675" s="5"/>
      <c r="M675" s="5"/>
      <c r="N675" s="5"/>
      <c r="O675" s="2"/>
      <c r="P675" s="2"/>
      <c r="Q675" s="5"/>
      <c r="R675" s="2"/>
      <c r="S675" s="2"/>
      <c r="T675" s="5"/>
      <c r="U675" s="119"/>
      <c r="V675" s="5"/>
      <c r="W675" s="2"/>
      <c r="X675" s="2"/>
      <c r="Y675" s="2"/>
    </row>
    <row r="676" spans="1:25" ht="15.75" customHeight="1">
      <c r="A676" s="2"/>
      <c r="B676" s="2"/>
      <c r="C676" s="5"/>
      <c r="D676" s="119"/>
      <c r="E676" s="2"/>
      <c r="F676" s="2"/>
      <c r="G676" s="5"/>
      <c r="H676" s="5"/>
      <c r="I676" s="5"/>
      <c r="J676" s="5"/>
      <c r="K676" s="5"/>
      <c r="L676" s="5"/>
      <c r="M676" s="5"/>
      <c r="N676" s="5"/>
      <c r="O676" s="2"/>
      <c r="P676" s="2"/>
      <c r="Q676" s="5"/>
      <c r="R676" s="2"/>
      <c r="S676" s="2"/>
      <c r="T676" s="5"/>
      <c r="U676" s="119"/>
      <c r="V676" s="5"/>
      <c r="W676" s="2"/>
      <c r="X676" s="2"/>
      <c r="Y676" s="2"/>
    </row>
    <row r="677" spans="1:25" ht="15.75" customHeight="1">
      <c r="A677" s="2"/>
      <c r="B677" s="2"/>
      <c r="C677" s="5"/>
      <c r="D677" s="119"/>
      <c r="E677" s="2"/>
      <c r="F677" s="2"/>
      <c r="G677" s="5"/>
      <c r="H677" s="5"/>
      <c r="I677" s="5"/>
      <c r="J677" s="5"/>
      <c r="K677" s="5"/>
      <c r="L677" s="5"/>
      <c r="M677" s="5"/>
      <c r="N677" s="5"/>
      <c r="O677" s="2"/>
      <c r="P677" s="2"/>
      <c r="Q677" s="5"/>
      <c r="R677" s="2"/>
      <c r="S677" s="2"/>
      <c r="T677" s="5"/>
      <c r="U677" s="119"/>
      <c r="V677" s="5"/>
      <c r="W677" s="2"/>
      <c r="X677" s="2"/>
      <c r="Y677" s="2"/>
    </row>
    <row r="678" spans="1:25" ht="15.75" customHeight="1">
      <c r="A678" s="2"/>
      <c r="B678" s="2"/>
      <c r="C678" s="5"/>
      <c r="D678" s="119"/>
      <c r="E678" s="2"/>
      <c r="F678" s="2"/>
      <c r="G678" s="5"/>
      <c r="H678" s="5"/>
      <c r="I678" s="5"/>
      <c r="J678" s="5"/>
      <c r="K678" s="5"/>
      <c r="L678" s="5"/>
      <c r="M678" s="5"/>
      <c r="N678" s="5"/>
      <c r="O678" s="2"/>
      <c r="P678" s="2"/>
      <c r="Q678" s="5"/>
      <c r="R678" s="2"/>
      <c r="S678" s="2"/>
      <c r="T678" s="5"/>
      <c r="U678" s="119"/>
      <c r="V678" s="5"/>
      <c r="W678" s="2"/>
      <c r="X678" s="2"/>
      <c r="Y678" s="2"/>
    </row>
    <row r="679" spans="1:25" ht="15.75" customHeight="1">
      <c r="A679" s="2"/>
      <c r="B679" s="2"/>
      <c r="C679" s="5"/>
      <c r="D679" s="119"/>
      <c r="E679" s="2"/>
      <c r="F679" s="2"/>
      <c r="G679" s="5"/>
      <c r="H679" s="5"/>
      <c r="I679" s="5"/>
      <c r="J679" s="5"/>
      <c r="K679" s="5"/>
      <c r="L679" s="5"/>
      <c r="M679" s="5"/>
      <c r="N679" s="5"/>
      <c r="O679" s="2"/>
      <c r="P679" s="2"/>
      <c r="Q679" s="5"/>
      <c r="R679" s="2"/>
      <c r="S679" s="2"/>
      <c r="T679" s="5"/>
      <c r="U679" s="119"/>
      <c r="V679" s="5"/>
      <c r="W679" s="2"/>
      <c r="X679" s="2"/>
      <c r="Y679" s="2"/>
    </row>
    <row r="680" spans="1:25" ht="15.75" customHeight="1">
      <c r="A680" s="2"/>
      <c r="B680" s="2"/>
      <c r="C680" s="5"/>
      <c r="D680" s="119"/>
      <c r="E680" s="2"/>
      <c r="F680" s="2"/>
      <c r="G680" s="5"/>
      <c r="H680" s="5"/>
      <c r="I680" s="5"/>
      <c r="J680" s="5"/>
      <c r="K680" s="5"/>
      <c r="L680" s="5"/>
      <c r="M680" s="5"/>
      <c r="N680" s="5"/>
      <c r="O680" s="2"/>
      <c r="P680" s="2"/>
      <c r="Q680" s="5"/>
      <c r="R680" s="2"/>
      <c r="S680" s="2"/>
      <c r="T680" s="5"/>
      <c r="U680" s="119"/>
      <c r="V680" s="5"/>
      <c r="W680" s="2"/>
      <c r="X680" s="2"/>
      <c r="Y680" s="2"/>
    </row>
    <row r="681" spans="1:25" ht="15.75" customHeight="1">
      <c r="A681" s="2"/>
      <c r="B681" s="2"/>
      <c r="C681" s="5"/>
      <c r="D681" s="119"/>
      <c r="E681" s="2"/>
      <c r="F681" s="2"/>
      <c r="G681" s="5"/>
      <c r="H681" s="5"/>
      <c r="I681" s="5"/>
      <c r="J681" s="5"/>
      <c r="K681" s="5"/>
      <c r="L681" s="5"/>
      <c r="M681" s="5"/>
      <c r="N681" s="5"/>
      <c r="O681" s="2"/>
      <c r="P681" s="2"/>
      <c r="Q681" s="5"/>
      <c r="R681" s="2"/>
      <c r="S681" s="2"/>
      <c r="T681" s="5"/>
      <c r="U681" s="119"/>
      <c r="V681" s="5"/>
      <c r="W681" s="2"/>
      <c r="X681" s="2"/>
      <c r="Y681" s="2"/>
    </row>
    <row r="682" spans="1:25" ht="15.75" customHeight="1">
      <c r="A682" s="2"/>
      <c r="B682" s="2"/>
      <c r="C682" s="5"/>
      <c r="D682" s="119"/>
      <c r="E682" s="2"/>
      <c r="F682" s="2"/>
      <c r="G682" s="5"/>
      <c r="H682" s="5"/>
      <c r="I682" s="5"/>
      <c r="J682" s="5"/>
      <c r="K682" s="5"/>
      <c r="L682" s="5"/>
      <c r="M682" s="5"/>
      <c r="N682" s="5"/>
      <c r="O682" s="2"/>
      <c r="P682" s="2"/>
      <c r="Q682" s="5"/>
      <c r="R682" s="2"/>
      <c r="S682" s="2"/>
      <c r="T682" s="5"/>
      <c r="U682" s="119"/>
      <c r="V682" s="5"/>
      <c r="W682" s="2"/>
      <c r="X682" s="2"/>
      <c r="Y682" s="2"/>
    </row>
    <row r="683" spans="1:25" ht="15.75" customHeight="1">
      <c r="A683" s="2"/>
      <c r="B683" s="2"/>
      <c r="C683" s="5"/>
      <c r="D683" s="119"/>
      <c r="E683" s="2"/>
      <c r="F683" s="2"/>
      <c r="G683" s="5"/>
      <c r="H683" s="5"/>
      <c r="I683" s="5"/>
      <c r="J683" s="5"/>
      <c r="K683" s="5"/>
      <c r="L683" s="5"/>
      <c r="M683" s="5"/>
      <c r="N683" s="5"/>
      <c r="O683" s="2"/>
      <c r="P683" s="2"/>
      <c r="Q683" s="5"/>
      <c r="R683" s="2"/>
      <c r="S683" s="2"/>
      <c r="T683" s="5"/>
      <c r="U683" s="119"/>
      <c r="V683" s="5"/>
      <c r="W683" s="2"/>
      <c r="X683" s="2"/>
      <c r="Y683" s="2"/>
    </row>
    <row r="684" spans="1:25" ht="15.75" customHeight="1">
      <c r="A684" s="2"/>
      <c r="B684" s="2"/>
      <c r="C684" s="5"/>
      <c r="D684" s="119"/>
      <c r="E684" s="2"/>
      <c r="F684" s="2"/>
      <c r="G684" s="5"/>
      <c r="H684" s="5"/>
      <c r="I684" s="5"/>
      <c r="J684" s="5"/>
      <c r="K684" s="5"/>
      <c r="L684" s="5"/>
      <c r="M684" s="5"/>
      <c r="N684" s="5"/>
      <c r="O684" s="2"/>
      <c r="P684" s="2"/>
      <c r="Q684" s="5"/>
      <c r="R684" s="2"/>
      <c r="S684" s="2"/>
      <c r="T684" s="5"/>
      <c r="U684" s="119"/>
      <c r="V684" s="5"/>
      <c r="W684" s="2"/>
      <c r="X684" s="2"/>
      <c r="Y684" s="2"/>
    </row>
    <row r="685" spans="1:25" ht="15.75" customHeight="1">
      <c r="A685" s="2"/>
      <c r="B685" s="2"/>
      <c r="C685" s="5"/>
      <c r="D685" s="119"/>
      <c r="E685" s="2"/>
      <c r="F685" s="2"/>
      <c r="G685" s="5"/>
      <c r="H685" s="5"/>
      <c r="I685" s="5"/>
      <c r="J685" s="5"/>
      <c r="K685" s="5"/>
      <c r="L685" s="5"/>
      <c r="M685" s="5"/>
      <c r="N685" s="5"/>
      <c r="O685" s="2"/>
      <c r="P685" s="2"/>
      <c r="Q685" s="5"/>
      <c r="R685" s="2"/>
      <c r="S685" s="2"/>
      <c r="T685" s="5"/>
      <c r="U685" s="119"/>
      <c r="V685" s="5"/>
      <c r="W685" s="2"/>
      <c r="X685" s="2"/>
      <c r="Y685" s="2"/>
    </row>
    <row r="686" spans="1:25" ht="15.75" customHeight="1">
      <c r="A686" s="2"/>
      <c r="B686" s="2"/>
      <c r="C686" s="5"/>
      <c r="D686" s="119"/>
      <c r="E686" s="2"/>
      <c r="F686" s="2"/>
      <c r="G686" s="5"/>
      <c r="H686" s="5"/>
      <c r="I686" s="5"/>
      <c r="J686" s="5"/>
      <c r="K686" s="5"/>
      <c r="L686" s="5"/>
      <c r="M686" s="5"/>
      <c r="N686" s="5"/>
      <c r="O686" s="2"/>
      <c r="P686" s="2"/>
      <c r="Q686" s="5"/>
      <c r="R686" s="2"/>
      <c r="S686" s="2"/>
      <c r="T686" s="5"/>
      <c r="U686" s="119"/>
      <c r="V686" s="5"/>
      <c r="W686" s="2"/>
      <c r="X686" s="2"/>
      <c r="Y686" s="2"/>
    </row>
    <row r="687" spans="1:25" ht="15.75" customHeight="1">
      <c r="A687" s="2"/>
      <c r="B687" s="2"/>
      <c r="C687" s="5"/>
      <c r="D687" s="119"/>
      <c r="E687" s="2"/>
      <c r="F687" s="2"/>
      <c r="G687" s="5"/>
      <c r="H687" s="5"/>
      <c r="I687" s="5"/>
      <c r="J687" s="5"/>
      <c r="K687" s="5"/>
      <c r="L687" s="5"/>
      <c r="M687" s="5"/>
      <c r="N687" s="5"/>
      <c r="O687" s="2"/>
      <c r="P687" s="2"/>
      <c r="Q687" s="5"/>
      <c r="R687" s="2"/>
      <c r="S687" s="2"/>
      <c r="T687" s="5"/>
      <c r="U687" s="119"/>
      <c r="V687" s="5"/>
      <c r="W687" s="2"/>
      <c r="X687" s="2"/>
      <c r="Y687" s="2"/>
    </row>
    <row r="688" spans="1:25" ht="15.75" customHeight="1">
      <c r="A688" s="2"/>
      <c r="B688" s="2"/>
      <c r="C688" s="5"/>
      <c r="D688" s="119"/>
      <c r="E688" s="2"/>
      <c r="F688" s="2"/>
      <c r="G688" s="5"/>
      <c r="H688" s="5"/>
      <c r="I688" s="5"/>
      <c r="J688" s="5"/>
      <c r="K688" s="5"/>
      <c r="L688" s="5"/>
      <c r="M688" s="5"/>
      <c r="N688" s="5"/>
      <c r="O688" s="2"/>
      <c r="P688" s="2"/>
      <c r="Q688" s="5"/>
      <c r="R688" s="2"/>
      <c r="S688" s="2"/>
      <c r="T688" s="5"/>
      <c r="U688" s="119"/>
      <c r="V688" s="5"/>
      <c r="W688" s="2"/>
      <c r="X688" s="2"/>
      <c r="Y688" s="2"/>
    </row>
    <row r="689" spans="1:25" ht="15.75" customHeight="1">
      <c r="A689" s="2"/>
      <c r="B689" s="2"/>
      <c r="C689" s="5"/>
      <c r="D689" s="119"/>
      <c r="E689" s="2"/>
      <c r="F689" s="2"/>
      <c r="G689" s="5"/>
      <c r="H689" s="5"/>
      <c r="I689" s="5"/>
      <c r="J689" s="5"/>
      <c r="K689" s="5"/>
      <c r="L689" s="5"/>
      <c r="M689" s="5"/>
      <c r="N689" s="5"/>
      <c r="O689" s="2"/>
      <c r="P689" s="2"/>
      <c r="Q689" s="5"/>
      <c r="R689" s="2"/>
      <c r="S689" s="2"/>
      <c r="T689" s="5"/>
      <c r="U689" s="119"/>
      <c r="V689" s="5"/>
      <c r="W689" s="2"/>
      <c r="X689" s="2"/>
      <c r="Y689" s="2"/>
    </row>
    <row r="690" spans="1:25" ht="15.75" customHeight="1">
      <c r="A690" s="2"/>
      <c r="B690" s="2"/>
      <c r="C690" s="5"/>
      <c r="D690" s="119"/>
      <c r="E690" s="2"/>
      <c r="F690" s="2"/>
      <c r="G690" s="5"/>
      <c r="H690" s="5"/>
      <c r="I690" s="5"/>
      <c r="J690" s="5"/>
      <c r="K690" s="5"/>
      <c r="L690" s="5"/>
      <c r="M690" s="5"/>
      <c r="N690" s="5"/>
      <c r="O690" s="2"/>
      <c r="P690" s="2"/>
      <c r="Q690" s="5"/>
      <c r="R690" s="2"/>
      <c r="S690" s="2"/>
      <c r="T690" s="5"/>
      <c r="U690" s="119"/>
      <c r="V690" s="5"/>
      <c r="W690" s="2"/>
      <c r="X690" s="2"/>
      <c r="Y690" s="2"/>
    </row>
    <row r="691" spans="1:25" ht="15.75" customHeight="1">
      <c r="A691" s="2"/>
      <c r="B691" s="2"/>
      <c r="C691" s="5"/>
      <c r="D691" s="119"/>
      <c r="E691" s="2"/>
      <c r="F691" s="2"/>
      <c r="G691" s="5"/>
      <c r="H691" s="5"/>
      <c r="I691" s="5"/>
      <c r="J691" s="5"/>
      <c r="K691" s="5"/>
      <c r="L691" s="5"/>
      <c r="M691" s="5"/>
      <c r="N691" s="5"/>
      <c r="O691" s="2"/>
      <c r="P691" s="2"/>
      <c r="Q691" s="5"/>
      <c r="R691" s="2"/>
      <c r="S691" s="2"/>
      <c r="T691" s="5"/>
      <c r="U691" s="119"/>
      <c r="V691" s="5"/>
      <c r="W691" s="2"/>
      <c r="X691" s="2"/>
      <c r="Y691" s="2"/>
    </row>
    <row r="692" spans="1:25" ht="15.75" customHeight="1">
      <c r="A692" s="2"/>
      <c r="B692" s="2"/>
      <c r="C692" s="5"/>
      <c r="D692" s="119"/>
      <c r="E692" s="2"/>
      <c r="F692" s="2"/>
      <c r="G692" s="5"/>
      <c r="H692" s="5"/>
      <c r="I692" s="5"/>
      <c r="J692" s="5"/>
      <c r="K692" s="5"/>
      <c r="L692" s="5"/>
      <c r="M692" s="5"/>
      <c r="N692" s="5"/>
      <c r="O692" s="2"/>
      <c r="P692" s="2"/>
      <c r="Q692" s="5"/>
      <c r="R692" s="2"/>
      <c r="S692" s="2"/>
      <c r="T692" s="5"/>
      <c r="U692" s="119"/>
      <c r="V692" s="5"/>
      <c r="W692" s="2"/>
      <c r="X692" s="2"/>
      <c r="Y692" s="2"/>
    </row>
    <row r="693" spans="1:25" ht="15.75" customHeight="1">
      <c r="A693" s="2"/>
      <c r="B693" s="2"/>
      <c r="C693" s="5"/>
      <c r="D693" s="119"/>
      <c r="E693" s="2"/>
      <c r="F693" s="2"/>
      <c r="G693" s="5"/>
      <c r="H693" s="5"/>
      <c r="I693" s="5"/>
      <c r="J693" s="5"/>
      <c r="K693" s="5"/>
      <c r="L693" s="5"/>
      <c r="M693" s="5"/>
      <c r="N693" s="5"/>
      <c r="O693" s="2"/>
      <c r="P693" s="2"/>
      <c r="Q693" s="5"/>
      <c r="R693" s="2"/>
      <c r="S693" s="2"/>
      <c r="T693" s="5"/>
      <c r="U693" s="119"/>
      <c r="V693" s="5"/>
      <c r="W693" s="2"/>
      <c r="X693" s="2"/>
      <c r="Y693" s="2"/>
    </row>
    <row r="694" spans="1:25" ht="15.75" customHeight="1">
      <c r="A694" s="2"/>
      <c r="B694" s="2"/>
      <c r="C694" s="5"/>
      <c r="D694" s="119"/>
      <c r="E694" s="2"/>
      <c r="F694" s="2"/>
      <c r="G694" s="5"/>
      <c r="H694" s="5"/>
      <c r="I694" s="5"/>
      <c r="J694" s="5"/>
      <c r="K694" s="5"/>
      <c r="L694" s="5"/>
      <c r="M694" s="5"/>
      <c r="N694" s="5"/>
      <c r="O694" s="2"/>
      <c r="P694" s="2"/>
      <c r="Q694" s="5"/>
      <c r="R694" s="2"/>
      <c r="S694" s="2"/>
      <c r="T694" s="5"/>
      <c r="U694" s="119"/>
      <c r="V694" s="5"/>
      <c r="W694" s="2"/>
      <c r="X694" s="2"/>
      <c r="Y694" s="2"/>
    </row>
    <row r="695" spans="1:25" ht="15.75" customHeight="1">
      <c r="A695" s="2"/>
      <c r="B695" s="2"/>
      <c r="C695" s="5"/>
      <c r="D695" s="119"/>
      <c r="E695" s="2"/>
      <c r="F695" s="2"/>
      <c r="G695" s="5"/>
      <c r="H695" s="5"/>
      <c r="I695" s="5"/>
      <c r="J695" s="5"/>
      <c r="K695" s="5"/>
      <c r="L695" s="5"/>
      <c r="M695" s="5"/>
      <c r="N695" s="5"/>
      <c r="O695" s="2"/>
      <c r="P695" s="2"/>
      <c r="Q695" s="5"/>
      <c r="R695" s="2"/>
      <c r="S695" s="2"/>
      <c r="T695" s="5"/>
      <c r="U695" s="119"/>
      <c r="V695" s="5"/>
      <c r="W695" s="2"/>
      <c r="X695" s="2"/>
      <c r="Y695" s="2"/>
    </row>
    <row r="696" spans="1:25" ht="15.75" customHeight="1">
      <c r="A696" s="2"/>
      <c r="B696" s="2"/>
      <c r="C696" s="5"/>
      <c r="D696" s="119"/>
      <c r="E696" s="2"/>
      <c r="F696" s="2"/>
      <c r="G696" s="5"/>
      <c r="H696" s="5"/>
      <c r="I696" s="5"/>
      <c r="J696" s="5"/>
      <c r="K696" s="5"/>
      <c r="L696" s="5"/>
      <c r="M696" s="5"/>
      <c r="N696" s="5"/>
      <c r="O696" s="2"/>
      <c r="P696" s="2"/>
      <c r="Q696" s="5"/>
      <c r="R696" s="2"/>
      <c r="S696" s="2"/>
      <c r="T696" s="5"/>
      <c r="U696" s="119"/>
      <c r="V696" s="5"/>
      <c r="W696" s="2"/>
      <c r="X696" s="2"/>
      <c r="Y696" s="2"/>
    </row>
    <row r="697" spans="1:25" ht="15.75" customHeight="1">
      <c r="A697" s="2"/>
      <c r="B697" s="2"/>
      <c r="C697" s="5"/>
      <c r="D697" s="119"/>
      <c r="E697" s="2"/>
      <c r="F697" s="2"/>
      <c r="G697" s="5"/>
      <c r="H697" s="5"/>
      <c r="I697" s="5"/>
      <c r="J697" s="5"/>
      <c r="K697" s="5"/>
      <c r="L697" s="5"/>
      <c r="M697" s="5"/>
      <c r="N697" s="5"/>
      <c r="O697" s="2"/>
      <c r="P697" s="2"/>
      <c r="Q697" s="5"/>
      <c r="R697" s="2"/>
      <c r="S697" s="2"/>
      <c r="T697" s="5"/>
      <c r="U697" s="119"/>
      <c r="V697" s="5"/>
      <c r="W697" s="2"/>
      <c r="X697" s="2"/>
      <c r="Y697" s="2"/>
    </row>
    <row r="698" spans="1:25" ht="15.75" customHeight="1">
      <c r="A698" s="2"/>
      <c r="B698" s="2"/>
      <c r="C698" s="5"/>
      <c r="D698" s="119"/>
      <c r="E698" s="2"/>
      <c r="F698" s="2"/>
      <c r="G698" s="5"/>
      <c r="H698" s="5"/>
      <c r="I698" s="5"/>
      <c r="J698" s="5"/>
      <c r="K698" s="5"/>
      <c r="L698" s="5"/>
      <c r="M698" s="5"/>
      <c r="N698" s="5"/>
      <c r="O698" s="2"/>
      <c r="P698" s="2"/>
      <c r="Q698" s="5"/>
      <c r="R698" s="2"/>
      <c r="S698" s="2"/>
      <c r="T698" s="5"/>
      <c r="U698" s="119"/>
      <c r="V698" s="5"/>
      <c r="W698" s="2"/>
      <c r="X698" s="2"/>
      <c r="Y698" s="2"/>
    </row>
    <row r="699" spans="1:25" ht="15.75" customHeight="1">
      <c r="A699" s="2"/>
      <c r="B699" s="2"/>
      <c r="C699" s="5"/>
      <c r="D699" s="119"/>
      <c r="E699" s="2"/>
      <c r="F699" s="2"/>
      <c r="G699" s="5"/>
      <c r="H699" s="5"/>
      <c r="I699" s="5"/>
      <c r="J699" s="5"/>
      <c r="K699" s="5"/>
      <c r="L699" s="5"/>
      <c r="M699" s="5"/>
      <c r="N699" s="5"/>
      <c r="O699" s="2"/>
      <c r="P699" s="2"/>
      <c r="Q699" s="5"/>
      <c r="R699" s="2"/>
      <c r="S699" s="2"/>
      <c r="T699" s="5"/>
      <c r="U699" s="119"/>
      <c r="V699" s="5"/>
      <c r="W699" s="2"/>
      <c r="X699" s="2"/>
      <c r="Y699" s="2"/>
    </row>
    <row r="700" spans="1:25" ht="15.75" customHeight="1">
      <c r="A700" s="2"/>
      <c r="B700" s="2"/>
      <c r="C700" s="5"/>
      <c r="D700" s="119"/>
      <c r="E700" s="2"/>
      <c r="F700" s="2"/>
      <c r="G700" s="5"/>
      <c r="H700" s="5"/>
      <c r="I700" s="5"/>
      <c r="J700" s="5"/>
      <c r="K700" s="5"/>
      <c r="L700" s="5"/>
      <c r="M700" s="5"/>
      <c r="N700" s="5"/>
      <c r="O700" s="2"/>
      <c r="P700" s="2"/>
      <c r="Q700" s="5"/>
      <c r="R700" s="2"/>
      <c r="S700" s="2"/>
      <c r="T700" s="5"/>
      <c r="U700" s="119"/>
      <c r="V700" s="5"/>
      <c r="W700" s="2"/>
      <c r="X700" s="2"/>
      <c r="Y700" s="2"/>
    </row>
    <row r="701" spans="1:25" ht="15.75" customHeight="1">
      <c r="A701" s="2"/>
      <c r="B701" s="2"/>
      <c r="C701" s="5"/>
      <c r="D701" s="119"/>
      <c r="E701" s="2"/>
      <c r="F701" s="2"/>
      <c r="G701" s="5"/>
      <c r="H701" s="5"/>
      <c r="I701" s="5"/>
      <c r="J701" s="5"/>
      <c r="K701" s="5"/>
      <c r="L701" s="5"/>
      <c r="M701" s="5"/>
      <c r="N701" s="5"/>
      <c r="O701" s="2"/>
      <c r="P701" s="2"/>
      <c r="Q701" s="5"/>
      <c r="R701" s="2"/>
      <c r="S701" s="2"/>
      <c r="T701" s="5"/>
      <c r="U701" s="119"/>
      <c r="V701" s="5"/>
      <c r="W701" s="2"/>
      <c r="X701" s="2"/>
      <c r="Y701" s="2"/>
    </row>
    <row r="702" spans="1:25" ht="15.75" customHeight="1">
      <c r="A702" s="2"/>
      <c r="B702" s="2"/>
      <c r="C702" s="5"/>
      <c r="D702" s="119"/>
      <c r="E702" s="2"/>
      <c r="F702" s="2"/>
      <c r="G702" s="5"/>
      <c r="H702" s="5"/>
      <c r="I702" s="5"/>
      <c r="J702" s="5"/>
      <c r="K702" s="5"/>
      <c r="L702" s="5"/>
      <c r="M702" s="5"/>
      <c r="N702" s="5"/>
      <c r="O702" s="2"/>
      <c r="P702" s="2"/>
      <c r="Q702" s="5"/>
      <c r="R702" s="2"/>
      <c r="S702" s="2"/>
      <c r="T702" s="5"/>
      <c r="U702" s="119"/>
      <c r="V702" s="5"/>
      <c r="W702" s="2"/>
      <c r="X702" s="2"/>
      <c r="Y702" s="2"/>
    </row>
    <row r="703" spans="1:25" ht="15.75" customHeight="1">
      <c r="A703" s="2"/>
      <c r="B703" s="2"/>
      <c r="C703" s="5"/>
      <c r="D703" s="119"/>
      <c r="E703" s="2"/>
      <c r="F703" s="2"/>
      <c r="G703" s="5"/>
      <c r="H703" s="5"/>
      <c r="I703" s="5"/>
      <c r="J703" s="5"/>
      <c r="K703" s="5"/>
      <c r="L703" s="5"/>
      <c r="M703" s="5"/>
      <c r="N703" s="5"/>
      <c r="O703" s="2"/>
      <c r="P703" s="2"/>
      <c r="Q703" s="5"/>
      <c r="R703" s="2"/>
      <c r="S703" s="2"/>
      <c r="T703" s="5"/>
      <c r="U703" s="119"/>
      <c r="V703" s="5"/>
      <c r="W703" s="2"/>
      <c r="X703" s="2"/>
      <c r="Y703" s="2"/>
    </row>
    <row r="704" spans="1:25" ht="15.75" customHeight="1">
      <c r="A704" s="2"/>
      <c r="B704" s="2"/>
      <c r="C704" s="5"/>
      <c r="D704" s="119"/>
      <c r="E704" s="2"/>
      <c r="F704" s="2"/>
      <c r="G704" s="5"/>
      <c r="H704" s="5"/>
      <c r="I704" s="5"/>
      <c r="J704" s="5"/>
      <c r="K704" s="5"/>
      <c r="L704" s="5"/>
      <c r="M704" s="5"/>
      <c r="N704" s="5"/>
      <c r="O704" s="2"/>
      <c r="P704" s="2"/>
      <c r="Q704" s="5"/>
      <c r="R704" s="2"/>
      <c r="S704" s="2"/>
      <c r="T704" s="5"/>
      <c r="U704" s="119"/>
      <c r="V704" s="5"/>
      <c r="W704" s="2"/>
      <c r="X704" s="2"/>
      <c r="Y704" s="2"/>
    </row>
    <row r="705" spans="1:25" ht="15.75" customHeight="1">
      <c r="A705" s="2"/>
      <c r="B705" s="2"/>
      <c r="C705" s="5"/>
      <c r="D705" s="119"/>
      <c r="E705" s="2"/>
      <c r="F705" s="2"/>
      <c r="G705" s="5"/>
      <c r="H705" s="5"/>
      <c r="I705" s="5"/>
      <c r="J705" s="5"/>
      <c r="K705" s="5"/>
      <c r="L705" s="5"/>
      <c r="M705" s="5"/>
      <c r="N705" s="5"/>
      <c r="O705" s="2"/>
      <c r="P705" s="2"/>
      <c r="Q705" s="5"/>
      <c r="R705" s="2"/>
      <c r="S705" s="2"/>
      <c r="T705" s="5"/>
      <c r="U705" s="119"/>
      <c r="V705" s="5"/>
      <c r="W705" s="2"/>
      <c r="X705" s="2"/>
      <c r="Y705" s="2"/>
    </row>
    <row r="706" spans="1:25" ht="15.75" customHeight="1">
      <c r="A706" s="2"/>
      <c r="B706" s="2"/>
      <c r="C706" s="5"/>
      <c r="D706" s="119"/>
      <c r="E706" s="2"/>
      <c r="F706" s="2"/>
      <c r="G706" s="5"/>
      <c r="H706" s="5"/>
      <c r="I706" s="5"/>
      <c r="J706" s="5"/>
      <c r="K706" s="5"/>
      <c r="L706" s="5"/>
      <c r="M706" s="5"/>
      <c r="N706" s="5"/>
      <c r="O706" s="2"/>
      <c r="P706" s="2"/>
      <c r="Q706" s="5"/>
      <c r="R706" s="2"/>
      <c r="S706" s="2"/>
      <c r="T706" s="5"/>
      <c r="U706" s="119"/>
      <c r="V706" s="5"/>
      <c r="W706" s="2"/>
      <c r="X706" s="2"/>
      <c r="Y706" s="2"/>
    </row>
    <row r="707" spans="1:25" ht="15.75" customHeight="1">
      <c r="A707" s="2"/>
      <c r="B707" s="2"/>
      <c r="C707" s="5"/>
      <c r="D707" s="119"/>
      <c r="E707" s="2"/>
      <c r="F707" s="2"/>
      <c r="G707" s="5"/>
      <c r="H707" s="5"/>
      <c r="I707" s="5"/>
      <c r="J707" s="5"/>
      <c r="K707" s="5"/>
      <c r="L707" s="5"/>
      <c r="M707" s="5"/>
      <c r="N707" s="5"/>
      <c r="O707" s="2"/>
      <c r="P707" s="2"/>
      <c r="Q707" s="5"/>
      <c r="R707" s="2"/>
      <c r="S707" s="2"/>
      <c r="T707" s="5"/>
      <c r="U707" s="119"/>
      <c r="V707" s="5"/>
      <c r="W707" s="2"/>
      <c r="X707" s="2"/>
      <c r="Y707" s="2"/>
    </row>
    <row r="708" spans="1:25" ht="15.75" customHeight="1">
      <c r="A708" s="2"/>
      <c r="B708" s="2"/>
      <c r="C708" s="5"/>
      <c r="D708" s="119"/>
      <c r="E708" s="2"/>
      <c r="F708" s="2"/>
      <c r="G708" s="5"/>
      <c r="H708" s="5"/>
      <c r="I708" s="5"/>
      <c r="J708" s="5"/>
      <c r="K708" s="5"/>
      <c r="L708" s="5"/>
      <c r="M708" s="5"/>
      <c r="N708" s="5"/>
      <c r="O708" s="2"/>
      <c r="P708" s="2"/>
      <c r="Q708" s="5"/>
      <c r="R708" s="2"/>
      <c r="S708" s="2"/>
      <c r="T708" s="5"/>
      <c r="U708" s="119"/>
      <c r="V708" s="5"/>
      <c r="W708" s="2"/>
      <c r="X708" s="2"/>
      <c r="Y708" s="2"/>
    </row>
    <row r="709" spans="1:25" ht="15.75" customHeight="1">
      <c r="A709" s="2"/>
      <c r="B709" s="2"/>
      <c r="C709" s="5"/>
      <c r="D709" s="119"/>
      <c r="E709" s="2"/>
      <c r="F709" s="2"/>
      <c r="G709" s="5"/>
      <c r="H709" s="5"/>
      <c r="I709" s="5"/>
      <c r="J709" s="5"/>
      <c r="K709" s="5"/>
      <c r="L709" s="5"/>
      <c r="M709" s="5"/>
      <c r="N709" s="5"/>
      <c r="O709" s="2"/>
      <c r="P709" s="2"/>
      <c r="Q709" s="5"/>
      <c r="R709" s="2"/>
      <c r="S709" s="2"/>
      <c r="T709" s="5"/>
      <c r="U709" s="119"/>
      <c r="V709" s="5"/>
      <c r="W709" s="2"/>
      <c r="X709" s="2"/>
      <c r="Y709" s="2"/>
    </row>
    <row r="710" spans="1:25" ht="15.75" customHeight="1">
      <c r="A710" s="2"/>
      <c r="B710" s="2"/>
      <c r="C710" s="5"/>
      <c r="D710" s="119"/>
      <c r="E710" s="2"/>
      <c r="F710" s="2"/>
      <c r="G710" s="5"/>
      <c r="H710" s="5"/>
      <c r="I710" s="5"/>
      <c r="J710" s="5"/>
      <c r="K710" s="5"/>
      <c r="L710" s="5"/>
      <c r="M710" s="5"/>
      <c r="N710" s="5"/>
      <c r="O710" s="2"/>
      <c r="P710" s="2"/>
      <c r="Q710" s="5"/>
      <c r="R710" s="2"/>
      <c r="S710" s="2"/>
      <c r="T710" s="5"/>
      <c r="U710" s="119"/>
      <c r="V710" s="5"/>
      <c r="W710" s="2"/>
      <c r="X710" s="2"/>
      <c r="Y710" s="2"/>
    </row>
    <row r="711" spans="1:25" ht="15.75" customHeight="1">
      <c r="A711" s="2"/>
      <c r="B711" s="2"/>
      <c r="C711" s="5"/>
      <c r="D711" s="119"/>
      <c r="E711" s="2"/>
      <c r="F711" s="2"/>
      <c r="G711" s="5"/>
      <c r="H711" s="5"/>
      <c r="I711" s="5"/>
      <c r="J711" s="5"/>
      <c r="K711" s="5"/>
      <c r="L711" s="5"/>
      <c r="M711" s="5"/>
      <c r="N711" s="5"/>
      <c r="O711" s="2"/>
      <c r="P711" s="2"/>
      <c r="Q711" s="5"/>
      <c r="R711" s="2"/>
      <c r="S711" s="2"/>
      <c r="T711" s="5"/>
      <c r="U711" s="119"/>
      <c r="V711" s="5"/>
      <c r="W711" s="2"/>
      <c r="X711" s="2"/>
      <c r="Y711" s="2"/>
    </row>
    <row r="712" spans="1:25" ht="15.75" customHeight="1">
      <c r="A712" s="2"/>
      <c r="B712" s="2"/>
      <c r="C712" s="5"/>
      <c r="D712" s="119"/>
      <c r="E712" s="2"/>
      <c r="F712" s="2"/>
      <c r="G712" s="5"/>
      <c r="H712" s="5"/>
      <c r="I712" s="5"/>
      <c r="J712" s="5"/>
      <c r="K712" s="5"/>
      <c r="L712" s="5"/>
      <c r="M712" s="5"/>
      <c r="N712" s="5"/>
      <c r="O712" s="2"/>
      <c r="P712" s="2"/>
      <c r="Q712" s="5"/>
      <c r="R712" s="2"/>
      <c r="S712" s="2"/>
      <c r="T712" s="5"/>
      <c r="U712" s="119"/>
      <c r="V712" s="5"/>
      <c r="W712" s="2"/>
      <c r="X712" s="2"/>
      <c r="Y712" s="2"/>
    </row>
    <row r="713" spans="1:25" ht="15.75" customHeight="1">
      <c r="A713" s="2"/>
      <c r="B713" s="2"/>
      <c r="C713" s="5"/>
      <c r="D713" s="119"/>
      <c r="E713" s="2"/>
      <c r="F713" s="2"/>
      <c r="G713" s="5"/>
      <c r="H713" s="5"/>
      <c r="I713" s="5"/>
      <c r="J713" s="5"/>
      <c r="K713" s="5"/>
      <c r="L713" s="5"/>
      <c r="M713" s="5"/>
      <c r="N713" s="5"/>
      <c r="O713" s="2"/>
      <c r="P713" s="2"/>
      <c r="Q713" s="5"/>
      <c r="R713" s="2"/>
      <c r="S713" s="2"/>
      <c r="T713" s="5"/>
      <c r="U713" s="119"/>
      <c r="V713" s="5"/>
      <c r="W713" s="2"/>
      <c r="X713" s="2"/>
      <c r="Y713" s="2"/>
    </row>
    <row r="714" spans="1:25" ht="15.75" customHeight="1">
      <c r="A714" s="2"/>
      <c r="B714" s="2"/>
      <c r="C714" s="5"/>
      <c r="D714" s="119"/>
      <c r="E714" s="2"/>
      <c r="F714" s="2"/>
      <c r="G714" s="5"/>
      <c r="H714" s="5"/>
      <c r="I714" s="5"/>
      <c r="J714" s="5"/>
      <c r="K714" s="5"/>
      <c r="L714" s="5"/>
      <c r="M714" s="5"/>
      <c r="N714" s="5"/>
      <c r="O714" s="2"/>
      <c r="P714" s="2"/>
      <c r="Q714" s="5"/>
      <c r="R714" s="2"/>
      <c r="S714" s="2"/>
      <c r="T714" s="5"/>
      <c r="U714" s="119"/>
      <c r="V714" s="5"/>
      <c r="W714" s="2"/>
      <c r="X714" s="2"/>
      <c r="Y714" s="2"/>
    </row>
    <row r="715" spans="1:25" ht="15.75" customHeight="1">
      <c r="A715" s="2"/>
      <c r="B715" s="2"/>
      <c r="C715" s="5"/>
      <c r="D715" s="119"/>
      <c r="E715" s="2"/>
      <c r="F715" s="2"/>
      <c r="G715" s="5"/>
      <c r="H715" s="5"/>
      <c r="I715" s="5"/>
      <c r="J715" s="5"/>
      <c r="K715" s="5"/>
      <c r="L715" s="5"/>
      <c r="M715" s="5"/>
      <c r="N715" s="5"/>
      <c r="O715" s="2"/>
      <c r="P715" s="2"/>
      <c r="Q715" s="5"/>
      <c r="R715" s="2"/>
      <c r="S715" s="2"/>
      <c r="T715" s="5"/>
      <c r="U715" s="119"/>
      <c r="V715" s="5"/>
      <c r="W715" s="2"/>
      <c r="X715" s="2"/>
      <c r="Y715" s="2"/>
    </row>
    <row r="716" spans="1:25" ht="15.75" customHeight="1">
      <c r="A716" s="2"/>
      <c r="B716" s="2"/>
      <c r="C716" s="5"/>
      <c r="D716" s="119"/>
      <c r="E716" s="2"/>
      <c r="F716" s="2"/>
      <c r="G716" s="5"/>
      <c r="H716" s="5"/>
      <c r="I716" s="5"/>
      <c r="J716" s="5"/>
      <c r="K716" s="5"/>
      <c r="L716" s="5"/>
      <c r="M716" s="5"/>
      <c r="N716" s="5"/>
      <c r="O716" s="2"/>
      <c r="P716" s="2"/>
      <c r="Q716" s="5"/>
      <c r="R716" s="2"/>
      <c r="S716" s="2"/>
      <c r="T716" s="5"/>
      <c r="U716" s="119"/>
      <c r="V716" s="5"/>
      <c r="W716" s="2"/>
      <c r="X716" s="2"/>
      <c r="Y716" s="2"/>
    </row>
    <row r="717" spans="1:25" ht="15.75" customHeight="1">
      <c r="A717" s="2"/>
      <c r="B717" s="2"/>
      <c r="C717" s="5"/>
      <c r="D717" s="119"/>
      <c r="E717" s="2"/>
      <c r="F717" s="2"/>
      <c r="G717" s="5"/>
      <c r="H717" s="5"/>
      <c r="I717" s="5"/>
      <c r="J717" s="5"/>
      <c r="K717" s="5"/>
      <c r="L717" s="5"/>
      <c r="M717" s="5"/>
      <c r="N717" s="5"/>
      <c r="O717" s="2"/>
      <c r="P717" s="2"/>
      <c r="Q717" s="5"/>
      <c r="R717" s="2"/>
      <c r="S717" s="2"/>
      <c r="T717" s="5"/>
      <c r="U717" s="119"/>
      <c r="V717" s="5"/>
      <c r="W717" s="2"/>
      <c r="X717" s="2"/>
      <c r="Y717" s="2"/>
    </row>
    <row r="718" spans="1:25" ht="15.75" customHeight="1">
      <c r="A718" s="2"/>
      <c r="B718" s="2"/>
      <c r="C718" s="5"/>
      <c r="D718" s="119"/>
      <c r="E718" s="2"/>
      <c r="F718" s="2"/>
      <c r="G718" s="5"/>
      <c r="H718" s="5"/>
      <c r="I718" s="5"/>
      <c r="J718" s="5"/>
      <c r="K718" s="5"/>
      <c r="L718" s="5"/>
      <c r="M718" s="5"/>
      <c r="N718" s="5"/>
      <c r="O718" s="2"/>
      <c r="P718" s="2"/>
      <c r="Q718" s="5"/>
      <c r="R718" s="2"/>
      <c r="S718" s="2"/>
      <c r="T718" s="5"/>
      <c r="U718" s="119"/>
      <c r="V718" s="5"/>
      <c r="W718" s="2"/>
      <c r="X718" s="2"/>
      <c r="Y718" s="2"/>
    </row>
    <row r="719" spans="1:25" ht="15.75" customHeight="1">
      <c r="A719" s="2"/>
      <c r="B719" s="2"/>
      <c r="C719" s="5"/>
      <c r="D719" s="119"/>
      <c r="E719" s="2"/>
      <c r="F719" s="2"/>
      <c r="G719" s="5"/>
      <c r="H719" s="5"/>
      <c r="I719" s="5"/>
      <c r="J719" s="5"/>
      <c r="K719" s="5"/>
      <c r="L719" s="5"/>
      <c r="M719" s="5"/>
      <c r="N719" s="5"/>
      <c r="O719" s="2"/>
      <c r="P719" s="2"/>
      <c r="Q719" s="5"/>
      <c r="R719" s="2"/>
      <c r="S719" s="2"/>
      <c r="T719" s="5"/>
      <c r="U719" s="119"/>
      <c r="V719" s="5"/>
      <c r="W719" s="2"/>
      <c r="X719" s="2"/>
      <c r="Y719" s="2"/>
    </row>
    <row r="720" spans="1:25" ht="15.75" customHeight="1">
      <c r="A720" s="2"/>
      <c r="B720" s="2"/>
      <c r="C720" s="5"/>
      <c r="D720" s="119"/>
      <c r="E720" s="2"/>
      <c r="F720" s="2"/>
      <c r="G720" s="5"/>
      <c r="H720" s="5"/>
      <c r="I720" s="5"/>
      <c r="J720" s="5"/>
      <c r="K720" s="5"/>
      <c r="L720" s="5"/>
      <c r="M720" s="5"/>
      <c r="N720" s="5"/>
      <c r="O720" s="2"/>
      <c r="P720" s="2"/>
      <c r="Q720" s="5"/>
      <c r="R720" s="2"/>
      <c r="S720" s="2"/>
      <c r="T720" s="5"/>
      <c r="U720" s="119"/>
      <c r="V720" s="5"/>
      <c r="W720" s="2"/>
      <c r="X720" s="2"/>
      <c r="Y720" s="2"/>
    </row>
    <row r="721" spans="1:25" ht="15.75" customHeight="1">
      <c r="A721" s="2"/>
      <c r="B721" s="2"/>
      <c r="C721" s="5"/>
      <c r="D721" s="119"/>
      <c r="E721" s="2"/>
      <c r="F721" s="2"/>
      <c r="G721" s="5"/>
      <c r="H721" s="5"/>
      <c r="I721" s="5"/>
      <c r="J721" s="5"/>
      <c r="K721" s="5"/>
      <c r="L721" s="5"/>
      <c r="M721" s="5"/>
      <c r="N721" s="5"/>
      <c r="O721" s="2"/>
      <c r="P721" s="2"/>
      <c r="Q721" s="5"/>
      <c r="R721" s="2"/>
      <c r="S721" s="2"/>
      <c r="T721" s="5"/>
      <c r="U721" s="119"/>
      <c r="V721" s="5"/>
      <c r="W721" s="2"/>
      <c r="X721" s="2"/>
      <c r="Y721" s="2"/>
    </row>
    <row r="722" spans="1:25" ht="15.75" customHeight="1">
      <c r="A722" s="2"/>
      <c r="B722" s="2"/>
      <c r="C722" s="5"/>
      <c r="D722" s="119"/>
      <c r="E722" s="2"/>
      <c r="F722" s="2"/>
      <c r="G722" s="5"/>
      <c r="H722" s="5"/>
      <c r="I722" s="5"/>
      <c r="J722" s="5"/>
      <c r="K722" s="5"/>
      <c r="L722" s="5"/>
      <c r="M722" s="5"/>
      <c r="N722" s="5"/>
      <c r="O722" s="2"/>
      <c r="P722" s="2"/>
      <c r="Q722" s="5"/>
      <c r="R722" s="2"/>
      <c r="S722" s="2"/>
      <c r="T722" s="5"/>
      <c r="U722" s="119"/>
      <c r="V722" s="5"/>
      <c r="W722" s="2"/>
      <c r="X722" s="2"/>
      <c r="Y722" s="2"/>
    </row>
    <row r="723" spans="1:25" ht="15.75" customHeight="1">
      <c r="A723" s="2"/>
      <c r="B723" s="2"/>
      <c r="C723" s="5"/>
      <c r="D723" s="119"/>
      <c r="E723" s="2"/>
      <c r="F723" s="2"/>
      <c r="G723" s="5"/>
      <c r="H723" s="5"/>
      <c r="I723" s="5"/>
      <c r="J723" s="5"/>
      <c r="K723" s="5"/>
      <c r="L723" s="5"/>
      <c r="M723" s="5"/>
      <c r="N723" s="5"/>
      <c r="O723" s="2"/>
      <c r="P723" s="2"/>
      <c r="Q723" s="5"/>
      <c r="R723" s="2"/>
      <c r="S723" s="2"/>
      <c r="T723" s="5"/>
      <c r="U723" s="119"/>
      <c r="V723" s="5"/>
      <c r="W723" s="2"/>
      <c r="X723" s="2"/>
      <c r="Y723" s="2"/>
    </row>
    <row r="724" spans="1:25" ht="15.75" customHeight="1">
      <c r="A724" s="2"/>
      <c r="B724" s="2"/>
      <c r="C724" s="5"/>
      <c r="D724" s="119"/>
      <c r="E724" s="2"/>
      <c r="F724" s="2"/>
      <c r="G724" s="5"/>
      <c r="H724" s="5"/>
      <c r="I724" s="5"/>
      <c r="J724" s="5"/>
      <c r="K724" s="5"/>
      <c r="L724" s="5"/>
      <c r="M724" s="5"/>
      <c r="N724" s="5"/>
      <c r="O724" s="2"/>
      <c r="P724" s="2"/>
      <c r="Q724" s="5"/>
      <c r="R724" s="2"/>
      <c r="S724" s="2"/>
      <c r="T724" s="5"/>
      <c r="U724" s="119"/>
      <c r="V724" s="5"/>
      <c r="W724" s="2"/>
      <c r="X724" s="2"/>
      <c r="Y724" s="2"/>
    </row>
    <row r="725" spans="1:25" ht="15.75" customHeight="1">
      <c r="A725" s="2"/>
      <c r="B725" s="2"/>
      <c r="C725" s="5"/>
      <c r="D725" s="119"/>
      <c r="E725" s="2"/>
      <c r="F725" s="2"/>
      <c r="G725" s="5"/>
      <c r="H725" s="5"/>
      <c r="I725" s="5"/>
      <c r="J725" s="5"/>
      <c r="K725" s="5"/>
      <c r="L725" s="5"/>
      <c r="M725" s="5"/>
      <c r="N725" s="5"/>
      <c r="O725" s="2"/>
      <c r="P725" s="2"/>
      <c r="Q725" s="5"/>
      <c r="R725" s="2"/>
      <c r="S725" s="2"/>
      <c r="T725" s="5"/>
      <c r="U725" s="119"/>
      <c r="V725" s="5"/>
      <c r="W725" s="2"/>
      <c r="X725" s="2"/>
      <c r="Y725" s="2"/>
    </row>
    <row r="726" spans="1:25" ht="15.75" customHeight="1">
      <c r="A726" s="2"/>
      <c r="B726" s="2"/>
      <c r="C726" s="5"/>
      <c r="D726" s="119"/>
      <c r="E726" s="2"/>
      <c r="F726" s="2"/>
      <c r="G726" s="5"/>
      <c r="H726" s="5"/>
      <c r="I726" s="5"/>
      <c r="J726" s="5"/>
      <c r="K726" s="5"/>
      <c r="L726" s="5"/>
      <c r="M726" s="5"/>
      <c r="N726" s="5"/>
      <c r="O726" s="2"/>
      <c r="P726" s="2"/>
      <c r="Q726" s="5"/>
      <c r="R726" s="2"/>
      <c r="S726" s="2"/>
      <c r="T726" s="5"/>
      <c r="U726" s="119"/>
      <c r="V726" s="5"/>
      <c r="W726" s="2"/>
      <c r="X726" s="2"/>
      <c r="Y726" s="2"/>
    </row>
    <row r="727" spans="1:25" ht="15.75" customHeight="1">
      <c r="A727" s="2"/>
      <c r="B727" s="2"/>
      <c r="C727" s="5"/>
      <c r="D727" s="119"/>
      <c r="E727" s="2"/>
      <c r="F727" s="2"/>
      <c r="G727" s="5"/>
      <c r="H727" s="5"/>
      <c r="I727" s="5"/>
      <c r="J727" s="5"/>
      <c r="K727" s="5"/>
      <c r="L727" s="5"/>
      <c r="M727" s="5"/>
      <c r="N727" s="5"/>
      <c r="O727" s="2"/>
      <c r="P727" s="2"/>
      <c r="Q727" s="5"/>
      <c r="R727" s="2"/>
      <c r="S727" s="2"/>
      <c r="T727" s="5"/>
      <c r="U727" s="119"/>
      <c r="V727" s="5"/>
      <c r="W727" s="2"/>
      <c r="X727" s="2"/>
      <c r="Y727" s="2"/>
    </row>
    <row r="728" spans="1:25" ht="15.75" customHeight="1">
      <c r="A728" s="2"/>
      <c r="B728" s="2"/>
      <c r="C728" s="5"/>
      <c r="D728" s="119"/>
      <c r="E728" s="2"/>
      <c r="F728" s="2"/>
      <c r="G728" s="5"/>
      <c r="H728" s="5"/>
      <c r="I728" s="5"/>
      <c r="J728" s="5"/>
      <c r="K728" s="5"/>
      <c r="L728" s="5"/>
      <c r="M728" s="5"/>
      <c r="N728" s="5"/>
      <c r="O728" s="2"/>
      <c r="P728" s="2"/>
      <c r="Q728" s="5"/>
      <c r="R728" s="2"/>
      <c r="S728" s="2"/>
      <c r="T728" s="5"/>
      <c r="U728" s="119"/>
      <c r="V728" s="5"/>
      <c r="W728" s="2"/>
      <c r="X728" s="2"/>
      <c r="Y728" s="2"/>
    </row>
    <row r="729" spans="1:25" ht="15.75" customHeight="1">
      <c r="A729" s="2"/>
      <c r="B729" s="2"/>
      <c r="C729" s="5"/>
      <c r="D729" s="119"/>
      <c r="E729" s="2"/>
      <c r="F729" s="2"/>
      <c r="G729" s="5"/>
      <c r="H729" s="5"/>
      <c r="I729" s="5"/>
      <c r="J729" s="5"/>
      <c r="K729" s="5"/>
      <c r="L729" s="5"/>
      <c r="M729" s="5"/>
      <c r="N729" s="5"/>
      <c r="O729" s="2"/>
      <c r="P729" s="2"/>
      <c r="Q729" s="5"/>
      <c r="R729" s="2"/>
      <c r="S729" s="2"/>
      <c r="T729" s="5"/>
      <c r="U729" s="119"/>
      <c r="V729" s="5"/>
      <c r="W729" s="2"/>
      <c r="X729" s="2"/>
      <c r="Y729" s="2"/>
    </row>
    <row r="730" spans="1:25" ht="15.75" customHeight="1">
      <c r="A730" s="2"/>
      <c r="B730" s="2"/>
      <c r="C730" s="5"/>
      <c r="D730" s="119"/>
      <c r="E730" s="2"/>
      <c r="F730" s="2"/>
      <c r="G730" s="5"/>
      <c r="H730" s="5"/>
      <c r="I730" s="5"/>
      <c r="J730" s="5"/>
      <c r="K730" s="5"/>
      <c r="L730" s="5"/>
      <c r="M730" s="5"/>
      <c r="N730" s="5"/>
      <c r="O730" s="2"/>
      <c r="P730" s="2"/>
      <c r="Q730" s="5"/>
      <c r="R730" s="2"/>
      <c r="S730" s="2"/>
      <c r="T730" s="5"/>
      <c r="U730" s="119"/>
      <c r="V730" s="5"/>
      <c r="W730" s="2"/>
      <c r="X730" s="2"/>
      <c r="Y730" s="2"/>
    </row>
    <row r="731" spans="1:25" ht="15.75" customHeight="1">
      <c r="A731" s="2"/>
      <c r="B731" s="2"/>
      <c r="C731" s="5"/>
      <c r="D731" s="119"/>
      <c r="E731" s="2"/>
      <c r="F731" s="2"/>
      <c r="G731" s="5"/>
      <c r="H731" s="5"/>
      <c r="I731" s="5"/>
      <c r="J731" s="5"/>
      <c r="K731" s="5"/>
      <c r="L731" s="5"/>
      <c r="M731" s="5"/>
      <c r="N731" s="5"/>
      <c r="O731" s="2"/>
      <c r="P731" s="2"/>
      <c r="Q731" s="5"/>
      <c r="R731" s="2"/>
      <c r="S731" s="2"/>
      <c r="T731" s="5"/>
      <c r="U731" s="119"/>
      <c r="V731" s="5"/>
      <c r="W731" s="2"/>
      <c r="X731" s="2"/>
      <c r="Y731" s="2"/>
    </row>
    <row r="732" spans="1:25" ht="15.75" customHeight="1">
      <c r="A732" s="2"/>
      <c r="B732" s="2"/>
      <c r="C732" s="5"/>
      <c r="D732" s="119"/>
      <c r="E732" s="2"/>
      <c r="F732" s="2"/>
      <c r="G732" s="5"/>
      <c r="H732" s="5"/>
      <c r="I732" s="5"/>
      <c r="J732" s="5"/>
      <c r="K732" s="5"/>
      <c r="L732" s="5"/>
      <c r="M732" s="5"/>
      <c r="N732" s="5"/>
      <c r="O732" s="2"/>
      <c r="P732" s="2"/>
      <c r="Q732" s="5"/>
      <c r="R732" s="2"/>
      <c r="S732" s="2"/>
      <c r="T732" s="5"/>
      <c r="U732" s="119"/>
      <c r="V732" s="5"/>
      <c r="W732" s="2"/>
      <c r="X732" s="2"/>
      <c r="Y732" s="2"/>
    </row>
    <row r="733" spans="1:25" ht="15.75" customHeight="1">
      <c r="A733" s="2"/>
      <c r="B733" s="2"/>
      <c r="C733" s="5"/>
      <c r="D733" s="119"/>
      <c r="E733" s="2"/>
      <c r="F733" s="2"/>
      <c r="G733" s="5"/>
      <c r="H733" s="5"/>
      <c r="I733" s="5"/>
      <c r="J733" s="5"/>
      <c r="K733" s="5"/>
      <c r="L733" s="5"/>
      <c r="M733" s="5"/>
      <c r="N733" s="5"/>
      <c r="O733" s="2"/>
      <c r="P733" s="2"/>
      <c r="Q733" s="5"/>
      <c r="R733" s="2"/>
      <c r="S733" s="2"/>
      <c r="T733" s="5"/>
      <c r="U733" s="119"/>
      <c r="V733" s="5"/>
      <c r="W733" s="2"/>
      <c r="X733" s="2"/>
      <c r="Y733" s="2"/>
    </row>
    <row r="734" spans="1:25" ht="15.75" customHeight="1">
      <c r="A734" s="2"/>
      <c r="B734" s="2"/>
      <c r="C734" s="5"/>
      <c r="D734" s="119"/>
      <c r="E734" s="2"/>
      <c r="F734" s="2"/>
      <c r="G734" s="5"/>
      <c r="H734" s="5"/>
      <c r="I734" s="5"/>
      <c r="J734" s="5"/>
      <c r="K734" s="5"/>
      <c r="L734" s="5"/>
      <c r="M734" s="5"/>
      <c r="N734" s="5"/>
      <c r="O734" s="2"/>
      <c r="P734" s="2"/>
      <c r="Q734" s="5"/>
      <c r="R734" s="2"/>
      <c r="S734" s="2"/>
      <c r="T734" s="5"/>
      <c r="U734" s="119"/>
      <c r="V734" s="5"/>
      <c r="W734" s="2"/>
      <c r="X734" s="2"/>
      <c r="Y734" s="2"/>
    </row>
    <row r="735" spans="1:25" ht="15.75" customHeight="1">
      <c r="A735" s="2"/>
      <c r="B735" s="2"/>
      <c r="C735" s="5"/>
      <c r="D735" s="119"/>
      <c r="E735" s="2"/>
      <c r="F735" s="2"/>
      <c r="G735" s="5"/>
      <c r="H735" s="5"/>
      <c r="I735" s="5"/>
      <c r="J735" s="5"/>
      <c r="K735" s="5"/>
      <c r="L735" s="5"/>
      <c r="M735" s="5"/>
      <c r="N735" s="5"/>
      <c r="O735" s="2"/>
      <c r="P735" s="2"/>
      <c r="Q735" s="5"/>
      <c r="R735" s="2"/>
      <c r="S735" s="2"/>
      <c r="T735" s="5"/>
      <c r="U735" s="119"/>
      <c r="V735" s="5"/>
      <c r="W735" s="2"/>
      <c r="X735" s="2"/>
      <c r="Y735" s="2"/>
    </row>
    <row r="736" spans="1:25" ht="15.75" customHeight="1">
      <c r="A736" s="2"/>
      <c r="B736" s="2"/>
      <c r="C736" s="5"/>
      <c r="D736" s="119"/>
      <c r="E736" s="2"/>
      <c r="F736" s="2"/>
      <c r="G736" s="5"/>
      <c r="H736" s="5"/>
      <c r="I736" s="5"/>
      <c r="J736" s="5"/>
      <c r="K736" s="5"/>
      <c r="L736" s="5"/>
      <c r="M736" s="5"/>
      <c r="N736" s="5"/>
      <c r="O736" s="2"/>
      <c r="P736" s="2"/>
      <c r="Q736" s="5"/>
      <c r="R736" s="2"/>
      <c r="S736" s="2"/>
      <c r="T736" s="5"/>
      <c r="U736" s="119"/>
      <c r="V736" s="5"/>
      <c r="W736" s="2"/>
      <c r="X736" s="2"/>
      <c r="Y736" s="2"/>
    </row>
    <row r="737" spans="1:25" ht="15.75" customHeight="1">
      <c r="A737" s="2"/>
      <c r="B737" s="2"/>
      <c r="C737" s="5"/>
      <c r="D737" s="119"/>
      <c r="E737" s="2"/>
      <c r="F737" s="2"/>
      <c r="G737" s="5"/>
      <c r="H737" s="5"/>
      <c r="I737" s="5"/>
      <c r="J737" s="5"/>
      <c r="K737" s="5"/>
      <c r="L737" s="5"/>
      <c r="M737" s="5"/>
      <c r="N737" s="5"/>
      <c r="O737" s="2"/>
      <c r="P737" s="2"/>
      <c r="Q737" s="5"/>
      <c r="R737" s="2"/>
      <c r="S737" s="2"/>
      <c r="T737" s="5"/>
      <c r="U737" s="119"/>
      <c r="V737" s="5"/>
      <c r="W737" s="2"/>
      <c r="X737" s="2"/>
      <c r="Y737" s="2"/>
    </row>
    <row r="738" spans="1:25" ht="15.75" customHeight="1">
      <c r="A738" s="2"/>
      <c r="B738" s="2"/>
      <c r="C738" s="5"/>
      <c r="D738" s="119"/>
      <c r="E738" s="2"/>
      <c r="F738" s="2"/>
      <c r="G738" s="5"/>
      <c r="H738" s="5"/>
      <c r="I738" s="5"/>
      <c r="J738" s="5"/>
      <c r="K738" s="5"/>
      <c r="L738" s="5"/>
      <c r="M738" s="5"/>
      <c r="N738" s="5"/>
      <c r="O738" s="2"/>
      <c r="P738" s="2"/>
      <c r="Q738" s="5"/>
      <c r="R738" s="2"/>
      <c r="S738" s="2"/>
      <c r="T738" s="5"/>
      <c r="U738" s="119"/>
      <c r="V738" s="5"/>
      <c r="W738" s="2"/>
      <c r="X738" s="2"/>
      <c r="Y738" s="2"/>
    </row>
    <row r="739" spans="1:25" ht="15.75" customHeight="1">
      <c r="A739" s="2"/>
      <c r="B739" s="2"/>
      <c r="C739" s="5"/>
      <c r="D739" s="119"/>
      <c r="E739" s="2"/>
      <c r="F739" s="2"/>
      <c r="G739" s="5"/>
      <c r="H739" s="5"/>
      <c r="I739" s="5"/>
      <c r="J739" s="5"/>
      <c r="K739" s="5"/>
      <c r="L739" s="5"/>
      <c r="M739" s="5"/>
      <c r="N739" s="5"/>
      <c r="O739" s="2"/>
      <c r="P739" s="2"/>
      <c r="Q739" s="5"/>
      <c r="R739" s="2"/>
      <c r="S739" s="2"/>
      <c r="T739" s="5"/>
      <c r="U739" s="119"/>
      <c r="V739" s="5"/>
      <c r="W739" s="2"/>
      <c r="X739" s="2"/>
      <c r="Y739" s="2"/>
    </row>
    <row r="740" spans="1:25" ht="15.75" customHeight="1">
      <c r="A740" s="2"/>
      <c r="B740" s="2"/>
      <c r="C740" s="5"/>
      <c r="D740" s="119"/>
      <c r="E740" s="2"/>
      <c r="F740" s="2"/>
      <c r="G740" s="5"/>
      <c r="H740" s="5"/>
      <c r="I740" s="5"/>
      <c r="J740" s="5"/>
      <c r="K740" s="5"/>
      <c r="L740" s="5"/>
      <c r="M740" s="5"/>
      <c r="N740" s="5"/>
      <c r="O740" s="2"/>
      <c r="P740" s="2"/>
      <c r="Q740" s="5"/>
      <c r="R740" s="2"/>
      <c r="S740" s="2"/>
      <c r="T740" s="5"/>
      <c r="U740" s="119"/>
      <c r="V740" s="5"/>
      <c r="W740" s="2"/>
      <c r="X740" s="2"/>
      <c r="Y740" s="2"/>
    </row>
    <row r="741" spans="1:25" ht="15.75" customHeight="1">
      <c r="A741" s="2"/>
      <c r="B741" s="2"/>
      <c r="C741" s="5"/>
      <c r="D741" s="119"/>
      <c r="E741" s="2"/>
      <c r="F741" s="2"/>
      <c r="G741" s="5"/>
      <c r="H741" s="5"/>
      <c r="I741" s="5"/>
      <c r="J741" s="5"/>
      <c r="K741" s="5"/>
      <c r="L741" s="5"/>
      <c r="M741" s="5"/>
      <c r="N741" s="5"/>
      <c r="O741" s="2"/>
      <c r="P741" s="2"/>
      <c r="Q741" s="5"/>
      <c r="R741" s="2"/>
      <c r="S741" s="2"/>
      <c r="T741" s="5"/>
      <c r="U741" s="119"/>
      <c r="V741" s="5"/>
      <c r="W741" s="2"/>
      <c r="X741" s="2"/>
      <c r="Y741" s="2"/>
    </row>
    <row r="742" spans="1:25" ht="15.75" customHeight="1">
      <c r="A742" s="2"/>
      <c r="B742" s="2"/>
      <c r="C742" s="5"/>
      <c r="D742" s="119"/>
      <c r="E742" s="2"/>
      <c r="F742" s="2"/>
      <c r="G742" s="5"/>
      <c r="H742" s="5"/>
      <c r="I742" s="5"/>
      <c r="J742" s="5"/>
      <c r="K742" s="5"/>
      <c r="L742" s="5"/>
      <c r="M742" s="5"/>
      <c r="N742" s="5"/>
      <c r="O742" s="2"/>
      <c r="P742" s="2"/>
      <c r="Q742" s="5"/>
      <c r="R742" s="2"/>
      <c r="S742" s="2"/>
      <c r="T742" s="5"/>
      <c r="U742" s="119"/>
      <c r="V742" s="5"/>
      <c r="W742" s="2"/>
      <c r="X742" s="2"/>
      <c r="Y742" s="2"/>
    </row>
    <row r="743" spans="1:25" ht="15.75" customHeight="1">
      <c r="A743" s="2"/>
      <c r="B743" s="2"/>
      <c r="C743" s="5"/>
      <c r="D743" s="119"/>
      <c r="E743" s="2"/>
      <c r="F743" s="2"/>
      <c r="G743" s="5"/>
      <c r="H743" s="5"/>
      <c r="I743" s="5"/>
      <c r="J743" s="5"/>
      <c r="K743" s="5"/>
      <c r="L743" s="5"/>
      <c r="M743" s="5"/>
      <c r="N743" s="5"/>
      <c r="O743" s="2"/>
      <c r="P743" s="2"/>
      <c r="Q743" s="5"/>
      <c r="R743" s="2"/>
      <c r="S743" s="2"/>
      <c r="T743" s="5"/>
      <c r="U743" s="119"/>
      <c r="V743" s="5"/>
      <c r="W743" s="2"/>
      <c r="X743" s="2"/>
      <c r="Y743" s="2"/>
    </row>
    <row r="744" spans="1:25" ht="15.75" customHeight="1">
      <c r="A744" s="2"/>
      <c r="B744" s="2"/>
      <c r="C744" s="5"/>
      <c r="D744" s="119"/>
      <c r="E744" s="2"/>
      <c r="F744" s="2"/>
      <c r="G744" s="5"/>
      <c r="H744" s="5"/>
      <c r="I744" s="5"/>
      <c r="J744" s="5"/>
      <c r="K744" s="5"/>
      <c r="L744" s="5"/>
      <c r="M744" s="5"/>
      <c r="N744" s="5"/>
      <c r="O744" s="2"/>
      <c r="P744" s="2"/>
      <c r="Q744" s="5"/>
      <c r="R744" s="2"/>
      <c r="S744" s="2"/>
      <c r="T744" s="5"/>
      <c r="U744" s="119"/>
      <c r="V744" s="5"/>
      <c r="W744" s="2"/>
      <c r="X744" s="2"/>
      <c r="Y744" s="2"/>
    </row>
    <row r="745" spans="1:25" ht="15.75" customHeight="1">
      <c r="A745" s="2"/>
      <c r="B745" s="2"/>
      <c r="C745" s="5"/>
      <c r="D745" s="119"/>
      <c r="E745" s="2"/>
      <c r="F745" s="2"/>
      <c r="G745" s="5"/>
      <c r="H745" s="5"/>
      <c r="I745" s="5"/>
      <c r="J745" s="5"/>
      <c r="K745" s="5"/>
      <c r="L745" s="5"/>
      <c r="M745" s="5"/>
      <c r="N745" s="5"/>
      <c r="O745" s="2"/>
      <c r="P745" s="2"/>
      <c r="Q745" s="5"/>
      <c r="R745" s="2"/>
      <c r="S745" s="2"/>
      <c r="T745" s="5"/>
      <c r="U745" s="119"/>
      <c r="V745" s="5"/>
      <c r="W745" s="2"/>
      <c r="X745" s="2"/>
      <c r="Y745" s="2"/>
    </row>
    <row r="746" spans="1:25" ht="15.75" customHeight="1">
      <c r="A746" s="2"/>
      <c r="B746" s="2"/>
      <c r="C746" s="5"/>
      <c r="D746" s="119"/>
      <c r="E746" s="2"/>
      <c r="F746" s="2"/>
      <c r="G746" s="5"/>
      <c r="H746" s="5"/>
      <c r="I746" s="5"/>
      <c r="J746" s="5"/>
      <c r="K746" s="5"/>
      <c r="L746" s="5"/>
      <c r="M746" s="5"/>
      <c r="N746" s="5"/>
      <c r="O746" s="2"/>
      <c r="P746" s="2"/>
      <c r="Q746" s="5"/>
      <c r="R746" s="2"/>
      <c r="S746" s="2"/>
      <c r="T746" s="5"/>
      <c r="U746" s="119"/>
      <c r="V746" s="5"/>
      <c r="W746" s="2"/>
      <c r="X746" s="2"/>
      <c r="Y746" s="2"/>
    </row>
    <row r="747" spans="1:25" ht="15.75" customHeight="1">
      <c r="A747" s="2"/>
      <c r="B747" s="2"/>
      <c r="C747" s="5"/>
      <c r="D747" s="119"/>
      <c r="E747" s="2"/>
      <c r="F747" s="2"/>
      <c r="G747" s="5"/>
      <c r="H747" s="5"/>
      <c r="I747" s="5"/>
      <c r="J747" s="5"/>
      <c r="K747" s="5"/>
      <c r="L747" s="5"/>
      <c r="M747" s="5"/>
      <c r="N747" s="5"/>
      <c r="O747" s="2"/>
      <c r="P747" s="2"/>
      <c r="Q747" s="5"/>
      <c r="R747" s="2"/>
      <c r="S747" s="2"/>
      <c r="T747" s="5"/>
      <c r="U747" s="119"/>
      <c r="V747" s="5"/>
      <c r="W747" s="2"/>
      <c r="X747" s="2"/>
      <c r="Y747" s="2"/>
    </row>
    <row r="748" spans="1:25" ht="15.75" customHeight="1">
      <c r="A748" s="2"/>
      <c r="B748" s="2"/>
      <c r="C748" s="5"/>
      <c r="D748" s="119"/>
      <c r="E748" s="2"/>
      <c r="F748" s="2"/>
      <c r="G748" s="5"/>
      <c r="H748" s="5"/>
      <c r="I748" s="5"/>
      <c r="J748" s="5"/>
      <c r="K748" s="5"/>
      <c r="L748" s="5"/>
      <c r="M748" s="5"/>
      <c r="N748" s="5"/>
      <c r="O748" s="2"/>
      <c r="P748" s="2"/>
      <c r="Q748" s="5"/>
      <c r="R748" s="2"/>
      <c r="S748" s="2"/>
      <c r="T748" s="5"/>
      <c r="U748" s="119"/>
      <c r="V748" s="5"/>
      <c r="W748" s="2"/>
      <c r="X748" s="2"/>
      <c r="Y748" s="2"/>
    </row>
    <row r="749" spans="1:25" ht="15.75" customHeight="1">
      <c r="A749" s="2"/>
      <c r="B749" s="2"/>
      <c r="C749" s="5"/>
      <c r="D749" s="119"/>
      <c r="E749" s="2"/>
      <c r="F749" s="2"/>
      <c r="G749" s="5"/>
      <c r="H749" s="5"/>
      <c r="I749" s="5"/>
      <c r="J749" s="5"/>
      <c r="K749" s="5"/>
      <c r="L749" s="5"/>
      <c r="M749" s="5"/>
      <c r="N749" s="5"/>
      <c r="O749" s="2"/>
      <c r="P749" s="2"/>
      <c r="Q749" s="5"/>
      <c r="R749" s="2"/>
      <c r="S749" s="2"/>
      <c r="T749" s="5"/>
      <c r="U749" s="119"/>
      <c r="V749" s="5"/>
      <c r="W749" s="2"/>
      <c r="X749" s="2"/>
      <c r="Y749" s="2"/>
    </row>
    <row r="750" spans="1:25" ht="15.75" customHeight="1">
      <c r="A750" s="2"/>
      <c r="B750" s="2"/>
      <c r="C750" s="5"/>
      <c r="D750" s="119"/>
      <c r="E750" s="2"/>
      <c r="F750" s="2"/>
      <c r="G750" s="5"/>
      <c r="H750" s="5"/>
      <c r="I750" s="5"/>
      <c r="J750" s="5"/>
      <c r="K750" s="5"/>
      <c r="L750" s="5"/>
      <c r="M750" s="5"/>
      <c r="N750" s="5"/>
      <c r="O750" s="2"/>
      <c r="P750" s="2"/>
      <c r="Q750" s="5"/>
      <c r="R750" s="2"/>
      <c r="S750" s="2"/>
      <c r="T750" s="5"/>
      <c r="U750" s="119"/>
      <c r="V750" s="5"/>
      <c r="W750" s="2"/>
      <c r="X750" s="2"/>
      <c r="Y750" s="2"/>
    </row>
    <row r="751" spans="1:25" ht="15.75" customHeight="1">
      <c r="A751" s="2"/>
      <c r="B751" s="2"/>
      <c r="C751" s="5"/>
      <c r="D751" s="119"/>
      <c r="E751" s="2"/>
      <c r="F751" s="2"/>
      <c r="G751" s="5"/>
      <c r="H751" s="5"/>
      <c r="I751" s="5"/>
      <c r="J751" s="5"/>
      <c r="K751" s="5"/>
      <c r="L751" s="5"/>
      <c r="M751" s="5"/>
      <c r="N751" s="5"/>
      <c r="O751" s="2"/>
      <c r="P751" s="2"/>
      <c r="Q751" s="5"/>
      <c r="R751" s="2"/>
      <c r="S751" s="2"/>
      <c r="T751" s="5"/>
      <c r="U751" s="119"/>
      <c r="V751" s="5"/>
      <c r="W751" s="2"/>
      <c r="X751" s="2"/>
      <c r="Y751" s="2"/>
    </row>
    <row r="752" spans="1:25" ht="15.75" customHeight="1">
      <c r="A752" s="2"/>
      <c r="B752" s="2"/>
      <c r="C752" s="5"/>
      <c r="D752" s="119"/>
      <c r="E752" s="2"/>
      <c r="F752" s="2"/>
      <c r="G752" s="5"/>
      <c r="H752" s="5"/>
      <c r="I752" s="5"/>
      <c r="J752" s="5"/>
      <c r="K752" s="5"/>
      <c r="L752" s="5"/>
      <c r="M752" s="5"/>
      <c r="N752" s="5"/>
      <c r="O752" s="2"/>
      <c r="P752" s="2"/>
      <c r="Q752" s="5"/>
      <c r="R752" s="2"/>
      <c r="S752" s="2"/>
      <c r="T752" s="5"/>
      <c r="U752" s="119"/>
      <c r="V752" s="5"/>
      <c r="W752" s="2"/>
      <c r="X752" s="2"/>
      <c r="Y752" s="2"/>
    </row>
    <row r="753" spans="1:25" ht="15.75" customHeight="1">
      <c r="A753" s="2"/>
      <c r="B753" s="2"/>
      <c r="C753" s="5"/>
      <c r="D753" s="119"/>
      <c r="E753" s="2"/>
      <c r="F753" s="2"/>
      <c r="G753" s="5"/>
      <c r="H753" s="5"/>
      <c r="I753" s="5"/>
      <c r="J753" s="5"/>
      <c r="K753" s="5"/>
      <c r="L753" s="5"/>
      <c r="M753" s="5"/>
      <c r="N753" s="5"/>
      <c r="O753" s="2"/>
      <c r="P753" s="2"/>
      <c r="Q753" s="5"/>
      <c r="R753" s="2"/>
      <c r="S753" s="2"/>
      <c r="T753" s="5"/>
      <c r="U753" s="119"/>
      <c r="V753" s="5"/>
      <c r="W753" s="2"/>
      <c r="X753" s="2"/>
      <c r="Y753" s="2"/>
    </row>
    <row r="754" spans="1:25" ht="15.75" customHeight="1">
      <c r="A754" s="2"/>
      <c r="B754" s="2"/>
      <c r="C754" s="5"/>
      <c r="D754" s="119"/>
      <c r="E754" s="2"/>
      <c r="F754" s="2"/>
      <c r="G754" s="5"/>
      <c r="H754" s="5"/>
      <c r="I754" s="5"/>
      <c r="J754" s="5"/>
      <c r="K754" s="5"/>
      <c r="L754" s="5"/>
      <c r="M754" s="5"/>
      <c r="N754" s="5"/>
      <c r="O754" s="2"/>
      <c r="P754" s="2"/>
      <c r="Q754" s="5"/>
      <c r="R754" s="2"/>
      <c r="S754" s="2"/>
      <c r="T754" s="5"/>
      <c r="U754" s="119"/>
      <c r="V754" s="5"/>
      <c r="W754" s="2"/>
      <c r="X754" s="2"/>
      <c r="Y754" s="2"/>
    </row>
    <row r="755" spans="1:25" ht="15.75" customHeight="1">
      <c r="A755" s="2"/>
      <c r="B755" s="2"/>
      <c r="C755" s="5"/>
      <c r="D755" s="119"/>
      <c r="E755" s="2"/>
      <c r="F755" s="2"/>
      <c r="G755" s="5"/>
      <c r="H755" s="5"/>
      <c r="I755" s="5"/>
      <c r="J755" s="5"/>
      <c r="K755" s="5"/>
      <c r="L755" s="5"/>
      <c r="M755" s="5"/>
      <c r="N755" s="5"/>
      <c r="O755" s="2"/>
      <c r="P755" s="2"/>
      <c r="Q755" s="5"/>
      <c r="R755" s="2"/>
      <c r="S755" s="2"/>
      <c r="T755" s="5"/>
      <c r="U755" s="119"/>
      <c r="V755" s="5"/>
      <c r="W755" s="2"/>
      <c r="X755" s="2"/>
      <c r="Y755" s="2"/>
    </row>
    <row r="756" spans="1:25" ht="15.75" customHeight="1">
      <c r="A756" s="2"/>
      <c r="B756" s="2"/>
      <c r="C756" s="5"/>
      <c r="D756" s="119"/>
      <c r="E756" s="2"/>
      <c r="F756" s="2"/>
      <c r="G756" s="5"/>
      <c r="H756" s="5"/>
      <c r="I756" s="5"/>
      <c r="J756" s="5"/>
      <c r="K756" s="5"/>
      <c r="L756" s="5"/>
      <c r="M756" s="5"/>
      <c r="N756" s="5"/>
      <c r="O756" s="2"/>
      <c r="P756" s="2"/>
      <c r="Q756" s="5"/>
      <c r="R756" s="2"/>
      <c r="S756" s="2"/>
      <c r="T756" s="5"/>
      <c r="U756" s="119"/>
      <c r="V756" s="5"/>
      <c r="W756" s="2"/>
      <c r="X756" s="2"/>
      <c r="Y756" s="2"/>
    </row>
    <row r="757" spans="1:25" ht="15.75" customHeight="1">
      <c r="A757" s="2"/>
      <c r="B757" s="2"/>
      <c r="C757" s="5"/>
      <c r="D757" s="119"/>
      <c r="E757" s="2"/>
      <c r="F757" s="2"/>
      <c r="G757" s="5"/>
      <c r="H757" s="5"/>
      <c r="I757" s="5"/>
      <c r="J757" s="5"/>
      <c r="K757" s="5"/>
      <c r="L757" s="5"/>
      <c r="M757" s="5"/>
      <c r="N757" s="5"/>
      <c r="O757" s="2"/>
      <c r="P757" s="2"/>
      <c r="Q757" s="5"/>
      <c r="R757" s="2"/>
      <c r="S757" s="2"/>
      <c r="T757" s="5"/>
      <c r="U757" s="119"/>
      <c r="V757" s="5"/>
      <c r="W757" s="2"/>
      <c r="X757" s="2"/>
      <c r="Y757" s="2"/>
    </row>
    <row r="758" spans="1:25" ht="15.75" customHeight="1">
      <c r="A758" s="2"/>
      <c r="B758" s="2"/>
      <c r="C758" s="5"/>
      <c r="D758" s="119"/>
      <c r="E758" s="2"/>
      <c r="F758" s="2"/>
      <c r="G758" s="5"/>
      <c r="H758" s="5"/>
      <c r="I758" s="5"/>
      <c r="J758" s="5"/>
      <c r="K758" s="5"/>
      <c r="L758" s="5"/>
      <c r="M758" s="5"/>
      <c r="N758" s="5"/>
      <c r="O758" s="2"/>
      <c r="P758" s="2"/>
      <c r="Q758" s="5"/>
      <c r="R758" s="2"/>
      <c r="S758" s="2"/>
      <c r="T758" s="5"/>
      <c r="U758" s="119"/>
      <c r="V758" s="5"/>
      <c r="W758" s="2"/>
      <c r="X758" s="2"/>
      <c r="Y758" s="2"/>
    </row>
    <row r="759" spans="1:25" ht="15.75" customHeight="1">
      <c r="A759" s="2"/>
      <c r="B759" s="2"/>
      <c r="C759" s="5"/>
      <c r="D759" s="119"/>
      <c r="E759" s="2"/>
      <c r="F759" s="2"/>
      <c r="G759" s="5"/>
      <c r="H759" s="5"/>
      <c r="I759" s="5"/>
      <c r="J759" s="5"/>
      <c r="K759" s="5"/>
      <c r="L759" s="5"/>
      <c r="M759" s="5"/>
      <c r="N759" s="5"/>
      <c r="O759" s="2"/>
      <c r="P759" s="2"/>
      <c r="Q759" s="5"/>
      <c r="R759" s="2"/>
      <c r="S759" s="2"/>
      <c r="T759" s="5"/>
      <c r="U759" s="119"/>
      <c r="V759" s="5"/>
      <c r="W759" s="2"/>
      <c r="X759" s="2"/>
      <c r="Y759" s="2"/>
    </row>
    <row r="760" spans="1:25" ht="15.75" customHeight="1">
      <c r="A760" s="2"/>
      <c r="B760" s="2"/>
      <c r="C760" s="5"/>
      <c r="D760" s="119"/>
      <c r="E760" s="2"/>
      <c r="F760" s="2"/>
      <c r="G760" s="5"/>
      <c r="H760" s="5"/>
      <c r="I760" s="5"/>
      <c r="J760" s="5"/>
      <c r="K760" s="5"/>
      <c r="L760" s="5"/>
      <c r="M760" s="5"/>
      <c r="N760" s="5"/>
      <c r="O760" s="2"/>
      <c r="P760" s="2"/>
      <c r="Q760" s="5"/>
      <c r="R760" s="2"/>
      <c r="S760" s="2"/>
      <c r="T760" s="5"/>
      <c r="U760" s="119"/>
      <c r="V760" s="5"/>
      <c r="W760" s="2"/>
      <c r="X760" s="2"/>
      <c r="Y760" s="2"/>
    </row>
    <row r="761" spans="1:25" ht="15.75" customHeight="1">
      <c r="A761" s="2"/>
      <c r="B761" s="2"/>
      <c r="C761" s="5"/>
      <c r="D761" s="119"/>
      <c r="E761" s="2"/>
      <c r="F761" s="2"/>
      <c r="G761" s="5"/>
      <c r="H761" s="5"/>
      <c r="I761" s="5"/>
      <c r="J761" s="5"/>
      <c r="K761" s="5"/>
      <c r="L761" s="5"/>
      <c r="M761" s="5"/>
      <c r="N761" s="5"/>
      <c r="O761" s="2"/>
      <c r="P761" s="2"/>
      <c r="Q761" s="5"/>
      <c r="R761" s="2"/>
      <c r="S761" s="2"/>
      <c r="T761" s="5"/>
      <c r="U761" s="119"/>
      <c r="V761" s="5"/>
      <c r="W761" s="2"/>
      <c r="X761" s="2"/>
      <c r="Y761" s="2"/>
    </row>
    <row r="762" spans="1:25" ht="15.75" customHeight="1">
      <c r="A762" s="2"/>
      <c r="B762" s="2"/>
      <c r="C762" s="5"/>
      <c r="D762" s="119"/>
      <c r="E762" s="2"/>
      <c r="F762" s="2"/>
      <c r="G762" s="5"/>
      <c r="H762" s="5"/>
      <c r="I762" s="5"/>
      <c r="J762" s="5"/>
      <c r="K762" s="5"/>
      <c r="L762" s="5"/>
      <c r="M762" s="5"/>
      <c r="N762" s="5"/>
      <c r="O762" s="2"/>
      <c r="P762" s="2"/>
      <c r="Q762" s="5"/>
      <c r="R762" s="2"/>
      <c r="S762" s="2"/>
      <c r="T762" s="5"/>
      <c r="U762" s="119"/>
      <c r="V762" s="5"/>
      <c r="W762" s="2"/>
      <c r="X762" s="2"/>
      <c r="Y762" s="2"/>
    </row>
    <row r="763" spans="1:25" ht="15.75" customHeight="1">
      <c r="A763" s="2"/>
      <c r="B763" s="2"/>
      <c r="C763" s="5"/>
      <c r="D763" s="119"/>
      <c r="E763" s="2"/>
      <c r="F763" s="2"/>
      <c r="G763" s="5"/>
      <c r="H763" s="5"/>
      <c r="I763" s="5"/>
      <c r="J763" s="5"/>
      <c r="K763" s="5"/>
      <c r="L763" s="5"/>
      <c r="M763" s="5"/>
      <c r="N763" s="5"/>
      <c r="O763" s="2"/>
      <c r="P763" s="2"/>
      <c r="Q763" s="5"/>
      <c r="R763" s="2"/>
      <c r="S763" s="2"/>
      <c r="T763" s="5"/>
      <c r="U763" s="119"/>
      <c r="V763" s="5"/>
      <c r="W763" s="2"/>
      <c r="X763" s="2"/>
      <c r="Y763" s="2"/>
    </row>
    <row r="764" spans="1:25" ht="15.75" customHeight="1">
      <c r="A764" s="2"/>
      <c r="B764" s="2"/>
      <c r="C764" s="5"/>
      <c r="D764" s="119"/>
      <c r="E764" s="2"/>
      <c r="F764" s="2"/>
      <c r="G764" s="5"/>
      <c r="H764" s="5"/>
      <c r="I764" s="5"/>
      <c r="J764" s="5"/>
      <c r="K764" s="5"/>
      <c r="L764" s="5"/>
      <c r="M764" s="5"/>
      <c r="N764" s="5"/>
      <c r="O764" s="2"/>
      <c r="P764" s="2"/>
      <c r="Q764" s="5"/>
      <c r="R764" s="2"/>
      <c r="S764" s="2"/>
      <c r="T764" s="5"/>
      <c r="U764" s="119"/>
      <c r="V764" s="5"/>
      <c r="W764" s="2"/>
      <c r="X764" s="2"/>
      <c r="Y764" s="2"/>
    </row>
    <row r="765" spans="1:25" ht="15.75" customHeight="1">
      <c r="A765" s="2"/>
      <c r="B765" s="2"/>
      <c r="C765" s="5"/>
      <c r="D765" s="119"/>
      <c r="E765" s="2"/>
      <c r="F765" s="2"/>
      <c r="G765" s="5"/>
      <c r="H765" s="5"/>
      <c r="I765" s="5"/>
      <c r="J765" s="5"/>
      <c r="K765" s="5"/>
      <c r="L765" s="5"/>
      <c r="M765" s="5"/>
      <c r="N765" s="5"/>
      <c r="O765" s="2"/>
      <c r="P765" s="2"/>
      <c r="Q765" s="5"/>
      <c r="R765" s="2"/>
      <c r="S765" s="2"/>
      <c r="T765" s="5"/>
      <c r="U765" s="119"/>
      <c r="V765" s="5"/>
      <c r="W765" s="2"/>
      <c r="X765" s="2"/>
      <c r="Y765" s="2"/>
    </row>
    <row r="766" spans="1:25" ht="15.75" customHeight="1">
      <c r="A766" s="2"/>
      <c r="B766" s="2"/>
      <c r="C766" s="5"/>
      <c r="D766" s="119"/>
      <c r="E766" s="2"/>
      <c r="F766" s="2"/>
      <c r="G766" s="5"/>
      <c r="H766" s="5"/>
      <c r="I766" s="5"/>
      <c r="J766" s="5"/>
      <c r="K766" s="5"/>
      <c r="L766" s="5"/>
      <c r="M766" s="5"/>
      <c r="N766" s="5"/>
      <c r="O766" s="2"/>
      <c r="P766" s="2"/>
      <c r="Q766" s="5"/>
      <c r="R766" s="2"/>
      <c r="S766" s="2"/>
      <c r="T766" s="5"/>
      <c r="U766" s="119"/>
      <c r="V766" s="5"/>
      <c r="W766" s="2"/>
      <c r="X766" s="2"/>
      <c r="Y766" s="2"/>
    </row>
    <row r="767" spans="1:25" ht="15.75" customHeight="1">
      <c r="A767" s="2"/>
      <c r="B767" s="2"/>
      <c r="C767" s="5"/>
      <c r="D767" s="119"/>
      <c r="E767" s="2"/>
      <c r="F767" s="2"/>
      <c r="G767" s="5"/>
      <c r="H767" s="5"/>
      <c r="I767" s="5"/>
      <c r="J767" s="5"/>
      <c r="K767" s="5"/>
      <c r="L767" s="5"/>
      <c r="M767" s="5"/>
      <c r="N767" s="5"/>
      <c r="O767" s="2"/>
      <c r="P767" s="2"/>
      <c r="Q767" s="5"/>
      <c r="R767" s="2"/>
      <c r="S767" s="2"/>
      <c r="T767" s="5"/>
      <c r="U767" s="119"/>
      <c r="V767" s="5"/>
      <c r="W767" s="2"/>
      <c r="X767" s="2"/>
      <c r="Y767" s="2"/>
    </row>
    <row r="768" spans="1:25" ht="15.75" customHeight="1">
      <c r="A768" s="2"/>
      <c r="B768" s="2"/>
      <c r="C768" s="5"/>
      <c r="D768" s="119"/>
      <c r="E768" s="2"/>
      <c r="F768" s="2"/>
      <c r="G768" s="5"/>
      <c r="H768" s="5"/>
      <c r="I768" s="5"/>
      <c r="J768" s="5"/>
      <c r="K768" s="5"/>
      <c r="L768" s="5"/>
      <c r="M768" s="5"/>
      <c r="N768" s="5"/>
      <c r="O768" s="2"/>
      <c r="P768" s="2"/>
      <c r="Q768" s="5"/>
      <c r="R768" s="2"/>
      <c r="S768" s="2"/>
      <c r="T768" s="5"/>
      <c r="U768" s="119"/>
      <c r="V768" s="5"/>
      <c r="W768" s="2"/>
      <c r="X768" s="2"/>
      <c r="Y768" s="2"/>
    </row>
    <row r="769" spans="1:25" ht="15.75" customHeight="1">
      <c r="A769" s="2"/>
      <c r="B769" s="2"/>
      <c r="C769" s="5"/>
      <c r="D769" s="119"/>
      <c r="E769" s="2"/>
      <c r="F769" s="2"/>
      <c r="G769" s="5"/>
      <c r="H769" s="5"/>
      <c r="I769" s="5"/>
      <c r="J769" s="5"/>
      <c r="K769" s="5"/>
      <c r="L769" s="5"/>
      <c r="M769" s="5"/>
      <c r="N769" s="5"/>
      <c r="O769" s="2"/>
      <c r="P769" s="2"/>
      <c r="Q769" s="5"/>
      <c r="R769" s="2"/>
      <c r="S769" s="2"/>
      <c r="T769" s="5"/>
      <c r="U769" s="119"/>
      <c r="V769" s="5"/>
      <c r="W769" s="2"/>
      <c r="X769" s="2"/>
      <c r="Y769" s="2"/>
    </row>
    <row r="770" spans="1:25" ht="15.75" customHeight="1">
      <c r="A770" s="2"/>
      <c r="B770" s="2"/>
      <c r="C770" s="5"/>
      <c r="D770" s="119"/>
      <c r="E770" s="2"/>
      <c r="F770" s="2"/>
      <c r="G770" s="5"/>
      <c r="H770" s="5"/>
      <c r="I770" s="5"/>
      <c r="J770" s="5"/>
      <c r="K770" s="5"/>
      <c r="L770" s="5"/>
      <c r="M770" s="5"/>
      <c r="N770" s="5"/>
      <c r="O770" s="2"/>
      <c r="P770" s="2"/>
      <c r="Q770" s="5"/>
      <c r="R770" s="2"/>
      <c r="S770" s="2"/>
      <c r="T770" s="5"/>
      <c r="U770" s="119"/>
      <c r="V770" s="5"/>
      <c r="W770" s="2"/>
      <c r="X770" s="2"/>
      <c r="Y770" s="2"/>
    </row>
    <row r="771" spans="1:25" ht="15.75" customHeight="1">
      <c r="A771" s="2"/>
      <c r="B771" s="2"/>
      <c r="C771" s="5"/>
      <c r="D771" s="119"/>
      <c r="E771" s="2"/>
      <c r="F771" s="2"/>
      <c r="G771" s="5"/>
      <c r="H771" s="5"/>
      <c r="I771" s="5"/>
      <c r="J771" s="5"/>
      <c r="K771" s="5"/>
      <c r="L771" s="5"/>
      <c r="M771" s="5"/>
      <c r="N771" s="5"/>
      <c r="O771" s="2"/>
      <c r="P771" s="2"/>
      <c r="Q771" s="5"/>
      <c r="R771" s="2"/>
      <c r="S771" s="2"/>
      <c r="T771" s="5"/>
      <c r="U771" s="119"/>
      <c r="V771" s="5"/>
      <c r="W771" s="2"/>
      <c r="X771" s="2"/>
      <c r="Y771" s="2"/>
    </row>
    <row r="772" spans="1:25" ht="15.75" customHeight="1">
      <c r="A772" s="2"/>
      <c r="B772" s="2"/>
      <c r="C772" s="5"/>
      <c r="D772" s="119"/>
      <c r="E772" s="2"/>
      <c r="F772" s="2"/>
      <c r="G772" s="5"/>
      <c r="H772" s="5"/>
      <c r="I772" s="5"/>
      <c r="J772" s="5"/>
      <c r="K772" s="5"/>
      <c r="L772" s="5"/>
      <c r="M772" s="5"/>
      <c r="N772" s="5"/>
      <c r="O772" s="2"/>
      <c r="P772" s="2"/>
      <c r="Q772" s="5"/>
      <c r="R772" s="2"/>
      <c r="S772" s="2"/>
      <c r="T772" s="5"/>
      <c r="U772" s="119"/>
      <c r="V772" s="5"/>
      <c r="W772" s="2"/>
      <c r="X772" s="2"/>
      <c r="Y772" s="2"/>
    </row>
    <row r="773" spans="1:25" ht="15.75" customHeight="1">
      <c r="A773" s="2"/>
      <c r="B773" s="2"/>
      <c r="C773" s="5"/>
      <c r="D773" s="119"/>
      <c r="E773" s="2"/>
      <c r="F773" s="2"/>
      <c r="G773" s="5"/>
      <c r="H773" s="5"/>
      <c r="I773" s="5"/>
      <c r="J773" s="5"/>
      <c r="K773" s="5"/>
      <c r="L773" s="5"/>
      <c r="M773" s="5"/>
      <c r="N773" s="5"/>
      <c r="O773" s="2"/>
      <c r="P773" s="2"/>
      <c r="Q773" s="5"/>
      <c r="R773" s="2"/>
      <c r="S773" s="2"/>
      <c r="T773" s="5"/>
      <c r="U773" s="119"/>
      <c r="V773" s="5"/>
      <c r="W773" s="2"/>
      <c r="X773" s="2"/>
      <c r="Y773" s="2"/>
    </row>
    <row r="774" spans="1:25" ht="15.75" customHeight="1">
      <c r="A774" s="2"/>
      <c r="B774" s="2"/>
      <c r="C774" s="5"/>
      <c r="D774" s="119"/>
      <c r="E774" s="2"/>
      <c r="F774" s="2"/>
      <c r="G774" s="5"/>
      <c r="H774" s="5"/>
      <c r="I774" s="5"/>
      <c r="J774" s="5"/>
      <c r="K774" s="5"/>
      <c r="L774" s="5"/>
      <c r="M774" s="5"/>
      <c r="N774" s="5"/>
      <c r="O774" s="2"/>
      <c r="P774" s="2"/>
      <c r="Q774" s="5"/>
      <c r="R774" s="2"/>
      <c r="S774" s="2"/>
      <c r="T774" s="5"/>
      <c r="U774" s="119"/>
      <c r="V774" s="5"/>
      <c r="W774" s="2"/>
      <c r="X774" s="2"/>
      <c r="Y774" s="2"/>
    </row>
    <row r="775" spans="1:25" ht="15.75" customHeight="1">
      <c r="A775" s="2"/>
      <c r="B775" s="2"/>
      <c r="C775" s="5"/>
      <c r="D775" s="119"/>
      <c r="E775" s="2"/>
      <c r="F775" s="2"/>
      <c r="G775" s="5"/>
      <c r="H775" s="5"/>
      <c r="I775" s="5"/>
      <c r="J775" s="5"/>
      <c r="K775" s="5"/>
      <c r="L775" s="5"/>
      <c r="M775" s="5"/>
      <c r="N775" s="5"/>
      <c r="O775" s="2"/>
      <c r="P775" s="2"/>
      <c r="Q775" s="5"/>
      <c r="R775" s="2"/>
      <c r="S775" s="2"/>
      <c r="T775" s="5"/>
      <c r="U775" s="119"/>
      <c r="V775" s="5"/>
      <c r="W775" s="2"/>
      <c r="X775" s="2"/>
      <c r="Y775" s="2"/>
    </row>
    <row r="776" spans="1:25" ht="15.75" customHeight="1">
      <c r="A776" s="2"/>
      <c r="B776" s="2"/>
      <c r="C776" s="5"/>
      <c r="D776" s="119"/>
      <c r="E776" s="2"/>
      <c r="F776" s="2"/>
      <c r="G776" s="5"/>
      <c r="H776" s="5"/>
      <c r="I776" s="5"/>
      <c r="J776" s="5"/>
      <c r="K776" s="5"/>
      <c r="L776" s="5"/>
      <c r="M776" s="5"/>
      <c r="N776" s="5"/>
      <c r="O776" s="2"/>
      <c r="P776" s="2"/>
      <c r="Q776" s="5"/>
      <c r="R776" s="2"/>
      <c r="S776" s="2"/>
      <c r="T776" s="5"/>
      <c r="U776" s="119"/>
      <c r="V776" s="5"/>
      <c r="W776" s="2"/>
      <c r="X776" s="2"/>
      <c r="Y776" s="2"/>
    </row>
    <row r="777" spans="1:25" ht="15.75" customHeight="1">
      <c r="A777" s="2"/>
      <c r="B777" s="2"/>
      <c r="C777" s="5"/>
      <c r="D777" s="119"/>
      <c r="E777" s="2"/>
      <c r="F777" s="2"/>
      <c r="G777" s="5"/>
      <c r="H777" s="5"/>
      <c r="I777" s="5"/>
      <c r="J777" s="5"/>
      <c r="K777" s="5"/>
      <c r="L777" s="5"/>
      <c r="M777" s="5"/>
      <c r="N777" s="5"/>
      <c r="O777" s="2"/>
      <c r="P777" s="2"/>
      <c r="Q777" s="5"/>
      <c r="R777" s="2"/>
      <c r="S777" s="2"/>
      <c r="T777" s="5"/>
      <c r="U777" s="119"/>
      <c r="V777" s="5"/>
      <c r="W777" s="2"/>
      <c r="X777" s="2"/>
      <c r="Y777" s="2"/>
    </row>
    <row r="778" spans="1:25" ht="15.75" customHeight="1">
      <c r="A778" s="2"/>
      <c r="B778" s="2"/>
      <c r="C778" s="5"/>
      <c r="D778" s="119"/>
      <c r="E778" s="2"/>
      <c r="F778" s="2"/>
      <c r="G778" s="5"/>
      <c r="H778" s="5"/>
      <c r="I778" s="5"/>
      <c r="J778" s="5"/>
      <c r="K778" s="5"/>
      <c r="L778" s="5"/>
      <c r="M778" s="5"/>
      <c r="N778" s="5"/>
      <c r="O778" s="2"/>
      <c r="P778" s="2"/>
      <c r="Q778" s="5"/>
      <c r="R778" s="2"/>
      <c r="S778" s="2"/>
      <c r="T778" s="5"/>
      <c r="U778" s="119"/>
      <c r="V778" s="5"/>
      <c r="W778" s="2"/>
      <c r="X778" s="2"/>
      <c r="Y778" s="2"/>
    </row>
    <row r="779" spans="1:25" ht="15.75" customHeight="1">
      <c r="A779" s="2"/>
      <c r="B779" s="2"/>
      <c r="C779" s="5"/>
      <c r="D779" s="119"/>
      <c r="E779" s="2"/>
      <c r="F779" s="2"/>
      <c r="G779" s="5"/>
      <c r="H779" s="5"/>
      <c r="I779" s="5"/>
      <c r="J779" s="5"/>
      <c r="K779" s="5"/>
      <c r="L779" s="5"/>
      <c r="M779" s="5"/>
      <c r="N779" s="5"/>
      <c r="O779" s="2"/>
      <c r="P779" s="2"/>
      <c r="Q779" s="5"/>
      <c r="R779" s="2"/>
      <c r="S779" s="2"/>
      <c r="T779" s="5"/>
      <c r="U779" s="119"/>
      <c r="V779" s="5"/>
      <c r="W779" s="2"/>
      <c r="X779" s="2"/>
      <c r="Y779" s="2"/>
    </row>
    <row r="780" spans="1:25" ht="15.75" customHeight="1">
      <c r="A780" s="2"/>
      <c r="B780" s="2"/>
      <c r="C780" s="5"/>
      <c r="D780" s="119"/>
      <c r="E780" s="2"/>
      <c r="F780" s="2"/>
      <c r="G780" s="5"/>
      <c r="H780" s="5"/>
      <c r="I780" s="5"/>
      <c r="J780" s="5"/>
      <c r="K780" s="5"/>
      <c r="L780" s="5"/>
      <c r="M780" s="5"/>
      <c r="N780" s="5"/>
      <c r="O780" s="2"/>
      <c r="P780" s="2"/>
      <c r="Q780" s="5"/>
      <c r="R780" s="2"/>
      <c r="S780" s="2"/>
      <c r="T780" s="5"/>
      <c r="U780" s="119"/>
      <c r="V780" s="5"/>
      <c r="W780" s="2"/>
      <c r="X780" s="2"/>
      <c r="Y780" s="2"/>
    </row>
    <row r="781" spans="1:25" ht="15.75" customHeight="1">
      <c r="A781" s="2"/>
      <c r="B781" s="2"/>
      <c r="C781" s="5"/>
      <c r="D781" s="119"/>
      <c r="E781" s="2"/>
      <c r="F781" s="2"/>
      <c r="G781" s="5"/>
      <c r="H781" s="5"/>
      <c r="I781" s="5"/>
      <c r="J781" s="5"/>
      <c r="K781" s="5"/>
      <c r="L781" s="5"/>
      <c r="M781" s="5"/>
      <c r="N781" s="5"/>
      <c r="O781" s="2"/>
      <c r="P781" s="2"/>
      <c r="Q781" s="5"/>
      <c r="R781" s="2"/>
      <c r="S781" s="2"/>
      <c r="T781" s="5"/>
      <c r="U781" s="119"/>
      <c r="V781" s="5"/>
      <c r="W781" s="2"/>
      <c r="X781" s="2"/>
      <c r="Y781" s="2"/>
    </row>
    <row r="782" spans="1:25" ht="15.75" customHeight="1">
      <c r="A782" s="2"/>
      <c r="B782" s="2"/>
      <c r="C782" s="5"/>
      <c r="D782" s="119"/>
      <c r="E782" s="2"/>
      <c r="F782" s="2"/>
      <c r="G782" s="5"/>
      <c r="H782" s="5"/>
      <c r="I782" s="5"/>
      <c r="J782" s="5"/>
      <c r="K782" s="5"/>
      <c r="L782" s="5"/>
      <c r="M782" s="5"/>
      <c r="N782" s="5"/>
      <c r="O782" s="2"/>
      <c r="P782" s="2"/>
      <c r="Q782" s="5"/>
      <c r="R782" s="2"/>
      <c r="S782" s="2"/>
      <c r="T782" s="5"/>
      <c r="U782" s="119"/>
      <c r="V782" s="5"/>
      <c r="W782" s="2"/>
      <c r="X782" s="2"/>
      <c r="Y782" s="2"/>
    </row>
    <row r="783" spans="1:25" ht="15.75" customHeight="1">
      <c r="A783" s="2"/>
      <c r="B783" s="2"/>
      <c r="C783" s="5"/>
      <c r="D783" s="119"/>
      <c r="E783" s="2"/>
      <c r="F783" s="2"/>
      <c r="G783" s="5"/>
      <c r="H783" s="5"/>
      <c r="I783" s="5"/>
      <c r="J783" s="5"/>
      <c r="K783" s="5"/>
      <c r="L783" s="5"/>
      <c r="M783" s="5"/>
      <c r="N783" s="5"/>
      <c r="O783" s="2"/>
      <c r="P783" s="2"/>
      <c r="Q783" s="5"/>
      <c r="R783" s="2"/>
      <c r="S783" s="2"/>
      <c r="T783" s="5"/>
      <c r="U783" s="119"/>
      <c r="V783" s="5"/>
      <c r="W783" s="2"/>
      <c r="X783" s="2"/>
      <c r="Y783" s="2"/>
    </row>
    <row r="784" spans="1:25" ht="15.75" customHeight="1">
      <c r="A784" s="2"/>
      <c r="B784" s="2"/>
      <c r="C784" s="5"/>
      <c r="D784" s="119"/>
      <c r="E784" s="2"/>
      <c r="F784" s="2"/>
      <c r="G784" s="5"/>
      <c r="H784" s="5"/>
      <c r="I784" s="5"/>
      <c r="J784" s="5"/>
      <c r="K784" s="5"/>
      <c r="L784" s="5"/>
      <c r="M784" s="5"/>
      <c r="N784" s="5"/>
      <c r="O784" s="2"/>
      <c r="P784" s="2"/>
      <c r="Q784" s="5"/>
      <c r="R784" s="2"/>
      <c r="S784" s="2"/>
      <c r="T784" s="5"/>
      <c r="U784" s="119"/>
      <c r="V784" s="5"/>
      <c r="W784" s="2"/>
      <c r="X784" s="2"/>
      <c r="Y784" s="2"/>
    </row>
    <row r="785" spans="1:25" ht="15.75" customHeight="1">
      <c r="A785" s="2"/>
      <c r="B785" s="2"/>
      <c r="C785" s="5"/>
      <c r="D785" s="119"/>
      <c r="E785" s="2"/>
      <c r="F785" s="2"/>
      <c r="G785" s="5"/>
      <c r="H785" s="5"/>
      <c r="I785" s="5"/>
      <c r="J785" s="5"/>
      <c r="K785" s="5"/>
      <c r="L785" s="5"/>
      <c r="M785" s="5"/>
      <c r="N785" s="5"/>
      <c r="O785" s="2"/>
      <c r="P785" s="2"/>
      <c r="Q785" s="5"/>
      <c r="R785" s="2"/>
      <c r="S785" s="2"/>
      <c r="T785" s="5"/>
      <c r="U785" s="119"/>
      <c r="V785" s="5"/>
      <c r="W785" s="2"/>
      <c r="X785" s="2"/>
      <c r="Y785" s="2"/>
    </row>
    <row r="786" spans="1:25" ht="15.75" customHeight="1">
      <c r="A786" s="2"/>
      <c r="B786" s="2"/>
      <c r="C786" s="5"/>
      <c r="D786" s="119"/>
      <c r="E786" s="2"/>
      <c r="F786" s="2"/>
      <c r="G786" s="5"/>
      <c r="H786" s="5"/>
      <c r="I786" s="5"/>
      <c r="J786" s="5"/>
      <c r="K786" s="5"/>
      <c r="L786" s="5"/>
      <c r="M786" s="5"/>
      <c r="N786" s="5"/>
      <c r="O786" s="2"/>
      <c r="P786" s="2"/>
      <c r="Q786" s="5"/>
      <c r="R786" s="2"/>
      <c r="S786" s="2"/>
      <c r="T786" s="5"/>
      <c r="U786" s="119"/>
      <c r="V786" s="5"/>
      <c r="W786" s="2"/>
      <c r="X786" s="2"/>
      <c r="Y786" s="2"/>
    </row>
    <row r="787" spans="1:25" ht="15.75" customHeight="1">
      <c r="A787" s="2"/>
      <c r="B787" s="2"/>
      <c r="C787" s="5"/>
      <c r="D787" s="119"/>
      <c r="E787" s="2"/>
      <c r="F787" s="2"/>
      <c r="G787" s="5"/>
      <c r="H787" s="5"/>
      <c r="I787" s="5"/>
      <c r="J787" s="5"/>
      <c r="K787" s="5"/>
      <c r="L787" s="5"/>
      <c r="M787" s="5"/>
      <c r="N787" s="5"/>
      <c r="O787" s="2"/>
      <c r="P787" s="2"/>
      <c r="Q787" s="5"/>
      <c r="R787" s="2"/>
      <c r="S787" s="2"/>
      <c r="T787" s="5"/>
      <c r="U787" s="119"/>
      <c r="V787" s="5"/>
      <c r="W787" s="2"/>
      <c r="X787" s="2"/>
      <c r="Y787" s="2"/>
    </row>
    <row r="788" spans="1:25" ht="15.75" customHeight="1">
      <c r="A788" s="2"/>
      <c r="B788" s="2"/>
      <c r="C788" s="5"/>
      <c r="D788" s="119"/>
      <c r="E788" s="2"/>
      <c r="F788" s="2"/>
      <c r="G788" s="5"/>
      <c r="H788" s="5"/>
      <c r="I788" s="5"/>
      <c r="J788" s="5"/>
      <c r="K788" s="5"/>
      <c r="L788" s="5"/>
      <c r="M788" s="5"/>
      <c r="N788" s="5"/>
      <c r="O788" s="2"/>
      <c r="P788" s="2"/>
      <c r="Q788" s="5"/>
      <c r="R788" s="2"/>
      <c r="S788" s="2"/>
      <c r="T788" s="5"/>
      <c r="U788" s="119"/>
      <c r="V788" s="5"/>
      <c r="W788" s="2"/>
      <c r="X788" s="2"/>
      <c r="Y788" s="2"/>
    </row>
    <row r="789" spans="1:25" ht="15.75" customHeight="1">
      <c r="A789" s="2"/>
      <c r="B789" s="2"/>
      <c r="C789" s="5"/>
      <c r="D789" s="119"/>
      <c r="E789" s="2"/>
      <c r="F789" s="2"/>
      <c r="G789" s="5"/>
      <c r="H789" s="5"/>
      <c r="I789" s="5"/>
      <c r="J789" s="5"/>
      <c r="K789" s="5"/>
      <c r="L789" s="5"/>
      <c r="M789" s="5"/>
      <c r="N789" s="5"/>
      <c r="O789" s="2"/>
      <c r="P789" s="2"/>
      <c r="Q789" s="5"/>
      <c r="R789" s="2"/>
      <c r="S789" s="2"/>
      <c r="T789" s="5"/>
      <c r="U789" s="119"/>
      <c r="V789" s="5"/>
      <c r="W789" s="2"/>
      <c r="X789" s="2"/>
      <c r="Y789" s="2"/>
    </row>
    <row r="790" spans="1:25" ht="15.75" customHeight="1">
      <c r="A790" s="2"/>
      <c r="B790" s="2"/>
      <c r="C790" s="5"/>
      <c r="D790" s="119"/>
      <c r="E790" s="2"/>
      <c r="F790" s="2"/>
      <c r="G790" s="5"/>
      <c r="H790" s="5"/>
      <c r="I790" s="5"/>
      <c r="J790" s="5"/>
      <c r="K790" s="5"/>
      <c r="L790" s="5"/>
      <c r="M790" s="5"/>
      <c r="N790" s="5"/>
      <c r="O790" s="2"/>
      <c r="P790" s="2"/>
      <c r="Q790" s="5"/>
      <c r="R790" s="2"/>
      <c r="S790" s="2"/>
      <c r="T790" s="5"/>
      <c r="U790" s="119"/>
      <c r="V790" s="5"/>
      <c r="W790" s="2"/>
      <c r="X790" s="2"/>
      <c r="Y790" s="2"/>
    </row>
    <row r="791" spans="1:25" ht="15.75" customHeight="1">
      <c r="A791" s="2"/>
      <c r="B791" s="2"/>
      <c r="C791" s="5"/>
      <c r="D791" s="119"/>
      <c r="E791" s="2"/>
      <c r="F791" s="2"/>
      <c r="G791" s="5"/>
      <c r="H791" s="5"/>
      <c r="I791" s="5"/>
      <c r="J791" s="5"/>
      <c r="K791" s="5"/>
      <c r="L791" s="5"/>
      <c r="M791" s="5"/>
      <c r="N791" s="5"/>
      <c r="O791" s="2"/>
      <c r="P791" s="2"/>
      <c r="Q791" s="5"/>
      <c r="R791" s="2"/>
      <c r="S791" s="2"/>
      <c r="T791" s="5"/>
      <c r="U791" s="119"/>
      <c r="V791" s="5"/>
      <c r="W791" s="2"/>
      <c r="X791" s="2"/>
      <c r="Y791" s="2"/>
    </row>
    <row r="792" spans="1:25" ht="15.75" customHeight="1">
      <c r="A792" s="2"/>
      <c r="B792" s="2"/>
      <c r="C792" s="5"/>
      <c r="D792" s="119"/>
      <c r="E792" s="2"/>
      <c r="F792" s="2"/>
      <c r="G792" s="5"/>
      <c r="H792" s="5"/>
      <c r="I792" s="5"/>
      <c r="J792" s="5"/>
      <c r="K792" s="5"/>
      <c r="L792" s="5"/>
      <c r="M792" s="5"/>
      <c r="N792" s="5"/>
      <c r="O792" s="2"/>
      <c r="P792" s="2"/>
      <c r="Q792" s="5"/>
      <c r="R792" s="2"/>
      <c r="S792" s="2"/>
      <c r="T792" s="5"/>
      <c r="U792" s="119"/>
      <c r="V792" s="5"/>
      <c r="W792" s="2"/>
      <c r="X792" s="2"/>
      <c r="Y792" s="2"/>
    </row>
    <row r="793" spans="1:25" ht="15.75" customHeight="1">
      <c r="A793" s="2"/>
      <c r="B793" s="2"/>
      <c r="C793" s="5"/>
      <c r="D793" s="119"/>
      <c r="E793" s="2"/>
      <c r="F793" s="2"/>
      <c r="G793" s="5"/>
      <c r="H793" s="5"/>
      <c r="I793" s="5"/>
      <c r="J793" s="5"/>
      <c r="K793" s="5"/>
      <c r="L793" s="5"/>
      <c r="M793" s="5"/>
      <c r="N793" s="5"/>
      <c r="O793" s="2"/>
      <c r="P793" s="2"/>
      <c r="Q793" s="5"/>
      <c r="R793" s="2"/>
      <c r="S793" s="2"/>
      <c r="T793" s="5"/>
      <c r="U793" s="119"/>
      <c r="V793" s="5"/>
      <c r="W793" s="2"/>
      <c r="X793" s="2"/>
      <c r="Y793" s="2"/>
    </row>
    <row r="794" spans="1:25" ht="15.75" customHeight="1">
      <c r="A794" s="2"/>
      <c r="B794" s="2"/>
      <c r="C794" s="5"/>
      <c r="D794" s="119"/>
      <c r="E794" s="2"/>
      <c r="F794" s="2"/>
      <c r="G794" s="5"/>
      <c r="H794" s="5"/>
      <c r="I794" s="5"/>
      <c r="J794" s="5"/>
      <c r="K794" s="5"/>
      <c r="L794" s="5"/>
      <c r="M794" s="5"/>
      <c r="N794" s="5"/>
      <c r="O794" s="2"/>
      <c r="P794" s="2"/>
      <c r="Q794" s="5"/>
      <c r="R794" s="2"/>
      <c r="S794" s="2"/>
      <c r="T794" s="5"/>
      <c r="U794" s="119"/>
      <c r="V794" s="5"/>
      <c r="W794" s="2"/>
      <c r="X794" s="2"/>
      <c r="Y794" s="2"/>
    </row>
    <row r="795" spans="1:25" ht="15.75" customHeight="1">
      <c r="A795" s="2"/>
      <c r="B795" s="2"/>
      <c r="C795" s="5"/>
      <c r="D795" s="119"/>
      <c r="E795" s="2"/>
      <c r="F795" s="2"/>
      <c r="G795" s="5"/>
      <c r="H795" s="5"/>
      <c r="I795" s="5"/>
      <c r="J795" s="5"/>
      <c r="K795" s="5"/>
      <c r="L795" s="5"/>
      <c r="M795" s="5"/>
      <c r="N795" s="5"/>
      <c r="O795" s="2"/>
      <c r="P795" s="2"/>
      <c r="Q795" s="5"/>
      <c r="R795" s="2"/>
      <c r="S795" s="2"/>
      <c r="T795" s="5"/>
      <c r="U795" s="119"/>
      <c r="V795" s="5"/>
      <c r="W795" s="2"/>
      <c r="X795" s="2"/>
      <c r="Y795" s="2"/>
    </row>
    <row r="796" spans="1:25" ht="15.75" customHeight="1">
      <c r="A796" s="2"/>
      <c r="B796" s="2"/>
      <c r="C796" s="5"/>
      <c r="D796" s="119"/>
      <c r="E796" s="2"/>
      <c r="F796" s="2"/>
      <c r="G796" s="5"/>
      <c r="H796" s="5"/>
      <c r="I796" s="5"/>
      <c r="J796" s="5"/>
      <c r="K796" s="5"/>
      <c r="L796" s="5"/>
      <c r="M796" s="5"/>
      <c r="N796" s="5"/>
      <c r="O796" s="2"/>
      <c r="P796" s="2"/>
      <c r="Q796" s="5"/>
      <c r="R796" s="2"/>
      <c r="S796" s="2"/>
      <c r="T796" s="5"/>
      <c r="U796" s="119"/>
      <c r="V796" s="5"/>
      <c r="W796" s="2"/>
      <c r="X796" s="2"/>
      <c r="Y796" s="2"/>
    </row>
    <row r="797" spans="1:25" ht="15.75" customHeight="1">
      <c r="A797" s="2"/>
      <c r="B797" s="2"/>
      <c r="C797" s="5"/>
      <c r="D797" s="119"/>
      <c r="E797" s="2"/>
      <c r="F797" s="2"/>
      <c r="G797" s="5"/>
      <c r="H797" s="5"/>
      <c r="I797" s="5"/>
      <c r="J797" s="5"/>
      <c r="K797" s="5"/>
      <c r="L797" s="5"/>
      <c r="M797" s="5"/>
      <c r="N797" s="5"/>
      <c r="O797" s="2"/>
      <c r="P797" s="2"/>
      <c r="Q797" s="5"/>
      <c r="R797" s="2"/>
      <c r="S797" s="2"/>
      <c r="T797" s="5"/>
      <c r="U797" s="119"/>
      <c r="V797" s="5"/>
      <c r="W797" s="2"/>
      <c r="X797" s="2"/>
      <c r="Y797" s="2"/>
    </row>
    <row r="798" spans="1:25" ht="15.75" customHeight="1">
      <c r="A798" s="2"/>
      <c r="B798" s="2"/>
      <c r="C798" s="5"/>
      <c r="D798" s="119"/>
      <c r="E798" s="2"/>
      <c r="F798" s="2"/>
      <c r="G798" s="5"/>
      <c r="H798" s="5"/>
      <c r="I798" s="5"/>
      <c r="J798" s="5"/>
      <c r="K798" s="5"/>
      <c r="L798" s="5"/>
      <c r="M798" s="5"/>
      <c r="N798" s="5"/>
      <c r="O798" s="2"/>
      <c r="P798" s="2"/>
      <c r="Q798" s="5"/>
      <c r="R798" s="2"/>
      <c r="S798" s="2"/>
      <c r="T798" s="5"/>
      <c r="U798" s="119"/>
      <c r="V798" s="5"/>
      <c r="W798" s="2"/>
      <c r="X798" s="2"/>
      <c r="Y798" s="2"/>
    </row>
    <row r="799" spans="1:25" ht="15.75" customHeight="1">
      <c r="A799" s="2"/>
      <c r="B799" s="2"/>
      <c r="C799" s="5"/>
      <c r="D799" s="119"/>
      <c r="E799" s="2"/>
      <c r="F799" s="2"/>
      <c r="G799" s="5"/>
      <c r="H799" s="5"/>
      <c r="I799" s="5"/>
      <c r="J799" s="5"/>
      <c r="K799" s="5"/>
      <c r="L799" s="5"/>
      <c r="M799" s="5"/>
      <c r="N799" s="5"/>
      <c r="O799" s="2"/>
      <c r="P799" s="2"/>
      <c r="Q799" s="5"/>
      <c r="R799" s="2"/>
      <c r="S799" s="2"/>
      <c r="T799" s="5"/>
      <c r="U799" s="119"/>
      <c r="V799" s="5"/>
      <c r="W799" s="2"/>
      <c r="X799" s="2"/>
      <c r="Y799" s="2"/>
    </row>
    <row r="800" spans="1:25" ht="15.75" customHeight="1">
      <c r="A800" s="2"/>
      <c r="B800" s="2"/>
      <c r="C800" s="5"/>
      <c r="D800" s="119"/>
      <c r="E800" s="2"/>
      <c r="F800" s="2"/>
      <c r="G800" s="5"/>
      <c r="H800" s="5"/>
      <c r="I800" s="5"/>
      <c r="J800" s="5"/>
      <c r="K800" s="5"/>
      <c r="L800" s="5"/>
      <c r="M800" s="5"/>
      <c r="N800" s="5"/>
      <c r="O800" s="2"/>
      <c r="P800" s="2"/>
      <c r="Q800" s="5"/>
      <c r="R800" s="2"/>
      <c r="S800" s="2"/>
      <c r="T800" s="5"/>
      <c r="U800" s="119"/>
      <c r="V800" s="5"/>
      <c r="W800" s="2"/>
      <c r="X800" s="2"/>
      <c r="Y800" s="2"/>
    </row>
    <row r="801" spans="1:25" ht="15.75" customHeight="1">
      <c r="A801" s="2"/>
      <c r="B801" s="2"/>
      <c r="C801" s="5"/>
      <c r="D801" s="119"/>
      <c r="E801" s="2"/>
      <c r="F801" s="2"/>
      <c r="G801" s="5"/>
      <c r="H801" s="5"/>
      <c r="I801" s="5"/>
      <c r="J801" s="5"/>
      <c r="K801" s="5"/>
      <c r="L801" s="5"/>
      <c r="M801" s="5"/>
      <c r="N801" s="5"/>
      <c r="O801" s="2"/>
      <c r="P801" s="2"/>
      <c r="Q801" s="5"/>
      <c r="R801" s="2"/>
      <c r="S801" s="2"/>
      <c r="T801" s="5"/>
      <c r="U801" s="119"/>
      <c r="V801" s="5"/>
      <c r="W801" s="2"/>
      <c r="X801" s="2"/>
      <c r="Y801" s="2"/>
    </row>
    <row r="802" spans="1:25" ht="15.75" customHeight="1">
      <c r="A802" s="2"/>
      <c r="B802" s="2"/>
      <c r="C802" s="5"/>
      <c r="D802" s="119"/>
      <c r="E802" s="2"/>
      <c r="F802" s="2"/>
      <c r="G802" s="5"/>
      <c r="H802" s="5"/>
      <c r="I802" s="5"/>
      <c r="J802" s="5"/>
      <c r="K802" s="5"/>
      <c r="L802" s="5"/>
      <c r="M802" s="5"/>
      <c r="N802" s="5"/>
      <c r="O802" s="2"/>
      <c r="P802" s="2"/>
      <c r="Q802" s="5"/>
      <c r="R802" s="2"/>
      <c r="S802" s="2"/>
      <c r="T802" s="5"/>
      <c r="U802" s="119"/>
      <c r="V802" s="5"/>
      <c r="W802" s="2"/>
      <c r="X802" s="2"/>
      <c r="Y802" s="2"/>
    </row>
    <row r="803" spans="1:25" ht="15.75" customHeight="1">
      <c r="A803" s="2"/>
      <c r="B803" s="2"/>
      <c r="C803" s="5"/>
      <c r="D803" s="119"/>
      <c r="E803" s="2"/>
      <c r="F803" s="2"/>
      <c r="G803" s="5"/>
      <c r="H803" s="5"/>
      <c r="I803" s="5"/>
      <c r="J803" s="5"/>
      <c r="K803" s="5"/>
      <c r="L803" s="5"/>
      <c r="M803" s="5"/>
      <c r="N803" s="5"/>
      <c r="O803" s="2"/>
      <c r="P803" s="2"/>
      <c r="Q803" s="5"/>
      <c r="R803" s="2"/>
      <c r="S803" s="2"/>
      <c r="T803" s="5"/>
      <c r="U803" s="119"/>
      <c r="V803" s="5"/>
      <c r="W803" s="2"/>
      <c r="X803" s="2"/>
      <c r="Y803" s="2"/>
    </row>
    <row r="804" spans="1:25" ht="15.75" customHeight="1">
      <c r="A804" s="2"/>
      <c r="B804" s="2"/>
      <c r="C804" s="5"/>
      <c r="D804" s="119"/>
      <c r="E804" s="2"/>
      <c r="F804" s="2"/>
      <c r="G804" s="5"/>
      <c r="H804" s="5"/>
      <c r="I804" s="5"/>
      <c r="J804" s="5"/>
      <c r="K804" s="5"/>
      <c r="L804" s="5"/>
      <c r="M804" s="5"/>
      <c r="N804" s="5"/>
      <c r="O804" s="2"/>
      <c r="P804" s="2"/>
      <c r="Q804" s="5"/>
      <c r="R804" s="2"/>
      <c r="S804" s="2"/>
      <c r="T804" s="5"/>
      <c r="U804" s="119"/>
      <c r="V804" s="5"/>
      <c r="W804" s="2"/>
      <c r="X804" s="2"/>
      <c r="Y804" s="2"/>
    </row>
    <row r="805" spans="1:25" ht="15.75" customHeight="1">
      <c r="A805" s="2"/>
      <c r="B805" s="2"/>
      <c r="C805" s="5"/>
      <c r="D805" s="119"/>
      <c r="E805" s="2"/>
      <c r="F805" s="2"/>
      <c r="G805" s="5"/>
      <c r="H805" s="5"/>
      <c r="I805" s="5"/>
      <c r="J805" s="5"/>
      <c r="K805" s="5"/>
      <c r="L805" s="5"/>
      <c r="M805" s="5"/>
      <c r="N805" s="5"/>
      <c r="O805" s="2"/>
      <c r="P805" s="2"/>
      <c r="Q805" s="5"/>
      <c r="R805" s="2"/>
      <c r="S805" s="2"/>
      <c r="T805" s="5"/>
      <c r="U805" s="119"/>
      <c r="V805" s="5"/>
      <c r="W805" s="2"/>
      <c r="X805" s="2"/>
      <c r="Y805" s="2"/>
    </row>
    <row r="806" spans="1:25" ht="15.75" customHeight="1">
      <c r="A806" s="2"/>
      <c r="B806" s="2"/>
      <c r="C806" s="5"/>
      <c r="D806" s="119"/>
      <c r="E806" s="2"/>
      <c r="F806" s="2"/>
      <c r="G806" s="5"/>
      <c r="H806" s="5"/>
      <c r="I806" s="5"/>
      <c r="J806" s="5"/>
      <c r="K806" s="5"/>
      <c r="L806" s="5"/>
      <c r="M806" s="5"/>
      <c r="N806" s="5"/>
      <c r="O806" s="2"/>
      <c r="P806" s="2"/>
      <c r="Q806" s="5"/>
      <c r="R806" s="2"/>
      <c r="S806" s="2"/>
      <c r="T806" s="5"/>
      <c r="U806" s="119"/>
      <c r="V806" s="5"/>
      <c r="W806" s="2"/>
      <c r="X806" s="2"/>
      <c r="Y806" s="2"/>
    </row>
    <row r="807" spans="1:25" ht="15.75" customHeight="1">
      <c r="A807" s="2"/>
      <c r="B807" s="2"/>
      <c r="C807" s="5"/>
      <c r="D807" s="119"/>
      <c r="E807" s="2"/>
      <c r="F807" s="2"/>
      <c r="G807" s="5"/>
      <c r="H807" s="5"/>
      <c r="I807" s="5"/>
      <c r="J807" s="5"/>
      <c r="K807" s="5"/>
      <c r="L807" s="5"/>
      <c r="M807" s="5"/>
      <c r="N807" s="5"/>
      <c r="O807" s="2"/>
      <c r="P807" s="2"/>
      <c r="Q807" s="5"/>
      <c r="R807" s="2"/>
      <c r="S807" s="2"/>
      <c r="T807" s="5"/>
      <c r="U807" s="119"/>
      <c r="V807" s="5"/>
      <c r="W807" s="2"/>
      <c r="X807" s="2"/>
      <c r="Y807" s="2"/>
    </row>
    <row r="808" spans="1:25" ht="15.75" customHeight="1">
      <c r="A808" s="2"/>
      <c r="B808" s="2"/>
      <c r="C808" s="5"/>
      <c r="D808" s="119"/>
      <c r="E808" s="2"/>
      <c r="F808" s="2"/>
      <c r="G808" s="5"/>
      <c r="H808" s="5"/>
      <c r="I808" s="5"/>
      <c r="J808" s="5"/>
      <c r="K808" s="5"/>
      <c r="L808" s="5"/>
      <c r="M808" s="5"/>
      <c r="N808" s="5"/>
      <c r="O808" s="2"/>
      <c r="P808" s="2"/>
      <c r="Q808" s="5"/>
      <c r="R808" s="2"/>
      <c r="S808" s="2"/>
      <c r="T808" s="5"/>
      <c r="U808" s="119"/>
      <c r="V808" s="5"/>
      <c r="W808" s="2"/>
      <c r="X808" s="2"/>
      <c r="Y808" s="2"/>
    </row>
    <row r="809" spans="1:25" ht="15.75" customHeight="1">
      <c r="A809" s="2"/>
      <c r="B809" s="2"/>
      <c r="C809" s="5"/>
      <c r="D809" s="119"/>
      <c r="E809" s="2"/>
      <c r="F809" s="2"/>
      <c r="G809" s="5"/>
      <c r="H809" s="5"/>
      <c r="I809" s="5"/>
      <c r="J809" s="5"/>
      <c r="K809" s="5"/>
      <c r="L809" s="5"/>
      <c r="M809" s="5"/>
      <c r="N809" s="5"/>
      <c r="O809" s="2"/>
      <c r="P809" s="2"/>
      <c r="Q809" s="5"/>
      <c r="R809" s="2"/>
      <c r="S809" s="2"/>
      <c r="T809" s="5"/>
      <c r="U809" s="119"/>
      <c r="V809" s="5"/>
      <c r="W809" s="2"/>
      <c r="X809" s="2"/>
      <c r="Y809" s="2"/>
    </row>
    <row r="810" spans="1:25" ht="15.75" customHeight="1">
      <c r="A810" s="2"/>
      <c r="B810" s="2"/>
      <c r="C810" s="5"/>
      <c r="D810" s="119"/>
      <c r="E810" s="2"/>
      <c r="F810" s="2"/>
      <c r="G810" s="5"/>
      <c r="H810" s="5"/>
      <c r="I810" s="5"/>
      <c r="J810" s="5"/>
      <c r="K810" s="5"/>
      <c r="L810" s="5"/>
      <c r="M810" s="5"/>
      <c r="N810" s="5"/>
      <c r="O810" s="2"/>
      <c r="P810" s="2"/>
      <c r="Q810" s="5"/>
      <c r="R810" s="2"/>
      <c r="S810" s="2"/>
      <c r="T810" s="5"/>
      <c r="U810" s="119"/>
      <c r="V810" s="5"/>
      <c r="W810" s="2"/>
      <c r="X810" s="2"/>
      <c r="Y810" s="2"/>
    </row>
    <row r="811" spans="1:25" ht="15.75" customHeight="1">
      <c r="A811" s="2"/>
      <c r="B811" s="2"/>
      <c r="C811" s="5"/>
      <c r="D811" s="119"/>
      <c r="E811" s="2"/>
      <c r="F811" s="2"/>
      <c r="G811" s="5"/>
      <c r="H811" s="5"/>
      <c r="I811" s="5"/>
      <c r="J811" s="5"/>
      <c r="K811" s="5"/>
      <c r="L811" s="5"/>
      <c r="M811" s="5"/>
      <c r="N811" s="5"/>
      <c r="O811" s="2"/>
      <c r="P811" s="2"/>
      <c r="Q811" s="5"/>
      <c r="R811" s="2"/>
      <c r="S811" s="2"/>
      <c r="T811" s="5"/>
      <c r="U811" s="119"/>
      <c r="V811" s="5"/>
      <c r="W811" s="2"/>
      <c r="X811" s="2"/>
      <c r="Y811" s="2"/>
    </row>
    <row r="812" spans="1:25" ht="15.75" customHeight="1">
      <c r="A812" s="2"/>
      <c r="B812" s="2"/>
      <c r="C812" s="5"/>
      <c r="D812" s="119"/>
      <c r="E812" s="2"/>
      <c r="F812" s="2"/>
      <c r="G812" s="5"/>
      <c r="H812" s="5"/>
      <c r="I812" s="5"/>
      <c r="J812" s="5"/>
      <c r="K812" s="5"/>
      <c r="L812" s="5"/>
      <c r="M812" s="5"/>
      <c r="N812" s="5"/>
      <c r="O812" s="2"/>
      <c r="P812" s="2"/>
      <c r="Q812" s="5"/>
      <c r="R812" s="2"/>
      <c r="S812" s="2"/>
      <c r="T812" s="5"/>
      <c r="U812" s="119"/>
      <c r="V812" s="5"/>
      <c r="W812" s="2"/>
      <c r="X812" s="2"/>
      <c r="Y812" s="2"/>
    </row>
    <row r="813" spans="1:25" ht="15.75" customHeight="1">
      <c r="A813" s="2"/>
      <c r="B813" s="2"/>
      <c r="C813" s="5"/>
      <c r="D813" s="119"/>
      <c r="E813" s="2"/>
      <c r="F813" s="2"/>
      <c r="G813" s="5"/>
      <c r="H813" s="5"/>
      <c r="I813" s="5"/>
      <c r="J813" s="5"/>
      <c r="K813" s="5"/>
      <c r="L813" s="5"/>
      <c r="M813" s="5"/>
      <c r="N813" s="5"/>
      <c r="O813" s="2"/>
      <c r="P813" s="2"/>
      <c r="Q813" s="5"/>
      <c r="R813" s="2"/>
      <c r="S813" s="2"/>
      <c r="T813" s="5"/>
      <c r="U813" s="119"/>
      <c r="V813" s="5"/>
      <c r="W813" s="2"/>
      <c r="X813" s="2"/>
      <c r="Y813" s="2"/>
    </row>
    <row r="814" spans="1:25" ht="15.75" customHeight="1">
      <c r="A814" s="2"/>
      <c r="B814" s="2"/>
      <c r="C814" s="5"/>
      <c r="D814" s="119"/>
      <c r="E814" s="2"/>
      <c r="F814" s="2"/>
      <c r="G814" s="5"/>
      <c r="H814" s="5"/>
      <c r="I814" s="5"/>
      <c r="J814" s="5"/>
      <c r="K814" s="5"/>
      <c r="L814" s="5"/>
      <c r="M814" s="5"/>
      <c r="N814" s="5"/>
      <c r="O814" s="2"/>
      <c r="P814" s="2"/>
      <c r="Q814" s="5"/>
      <c r="R814" s="2"/>
      <c r="S814" s="2"/>
      <c r="T814" s="5"/>
      <c r="U814" s="119"/>
      <c r="V814" s="5"/>
      <c r="W814" s="2"/>
      <c r="X814" s="2"/>
      <c r="Y814" s="2"/>
    </row>
    <row r="815" spans="1:25" ht="15.75" customHeight="1">
      <c r="A815" s="2"/>
      <c r="B815" s="2"/>
      <c r="C815" s="5"/>
      <c r="D815" s="119"/>
      <c r="E815" s="2"/>
      <c r="F815" s="2"/>
      <c r="G815" s="5"/>
      <c r="H815" s="5"/>
      <c r="I815" s="5"/>
      <c r="J815" s="5"/>
      <c r="K815" s="5"/>
      <c r="L815" s="5"/>
      <c r="M815" s="5"/>
      <c r="N815" s="5"/>
      <c r="O815" s="2"/>
      <c r="P815" s="2"/>
      <c r="Q815" s="5"/>
      <c r="R815" s="2"/>
      <c r="S815" s="2"/>
      <c r="T815" s="5"/>
      <c r="U815" s="119"/>
      <c r="V815" s="5"/>
      <c r="W815" s="2"/>
      <c r="X815" s="2"/>
      <c r="Y815" s="2"/>
    </row>
    <row r="816" spans="1:25" ht="15.75" customHeight="1">
      <c r="A816" s="2"/>
      <c r="B816" s="2"/>
      <c r="C816" s="5"/>
      <c r="D816" s="119"/>
      <c r="E816" s="2"/>
      <c r="F816" s="2"/>
      <c r="G816" s="5"/>
      <c r="H816" s="5"/>
      <c r="I816" s="5"/>
      <c r="J816" s="5"/>
      <c r="K816" s="5"/>
      <c r="L816" s="5"/>
      <c r="M816" s="5"/>
      <c r="N816" s="5"/>
      <c r="O816" s="2"/>
      <c r="P816" s="2"/>
      <c r="Q816" s="5"/>
      <c r="R816" s="2"/>
      <c r="S816" s="2"/>
      <c r="T816" s="5"/>
      <c r="U816" s="119"/>
      <c r="V816" s="5"/>
      <c r="W816" s="2"/>
      <c r="X816" s="2"/>
      <c r="Y816" s="2"/>
    </row>
    <row r="817" spans="1:25" ht="15.75" customHeight="1">
      <c r="A817" s="2"/>
      <c r="B817" s="2"/>
      <c r="C817" s="5"/>
      <c r="D817" s="119"/>
      <c r="E817" s="2"/>
      <c r="F817" s="2"/>
      <c r="G817" s="5"/>
      <c r="H817" s="5"/>
      <c r="I817" s="5"/>
      <c r="J817" s="5"/>
      <c r="K817" s="5"/>
      <c r="L817" s="5"/>
      <c r="M817" s="5"/>
      <c r="N817" s="5"/>
      <c r="O817" s="2"/>
      <c r="P817" s="2"/>
      <c r="Q817" s="5"/>
      <c r="R817" s="2"/>
      <c r="S817" s="2"/>
      <c r="T817" s="5"/>
      <c r="U817" s="119"/>
      <c r="V817" s="5"/>
      <c r="W817" s="2"/>
      <c r="X817" s="2"/>
      <c r="Y817" s="2"/>
    </row>
    <row r="818" spans="1:25" ht="15.75" customHeight="1">
      <c r="A818" s="2"/>
      <c r="B818" s="2"/>
      <c r="C818" s="5"/>
      <c r="D818" s="119"/>
      <c r="E818" s="2"/>
      <c r="F818" s="2"/>
      <c r="G818" s="5"/>
      <c r="H818" s="5"/>
      <c r="I818" s="5"/>
      <c r="J818" s="5"/>
      <c r="K818" s="5"/>
      <c r="L818" s="5"/>
      <c r="M818" s="5"/>
      <c r="N818" s="5"/>
      <c r="O818" s="2"/>
      <c r="P818" s="2"/>
      <c r="Q818" s="5"/>
      <c r="R818" s="2"/>
      <c r="S818" s="2"/>
      <c r="T818" s="5"/>
      <c r="U818" s="119"/>
      <c r="V818" s="5"/>
      <c r="W818" s="2"/>
      <c r="X818" s="2"/>
      <c r="Y818" s="2"/>
    </row>
    <row r="819" spans="1:25" ht="15.75" customHeight="1">
      <c r="A819" s="2"/>
      <c r="B819" s="2"/>
      <c r="C819" s="5"/>
      <c r="D819" s="119"/>
      <c r="E819" s="2"/>
      <c r="F819" s="2"/>
      <c r="G819" s="5"/>
      <c r="H819" s="5"/>
      <c r="I819" s="5"/>
      <c r="J819" s="5"/>
      <c r="K819" s="5"/>
      <c r="L819" s="5"/>
      <c r="M819" s="5"/>
      <c r="N819" s="5"/>
      <c r="O819" s="2"/>
      <c r="P819" s="2"/>
      <c r="Q819" s="5"/>
      <c r="R819" s="2"/>
      <c r="S819" s="2"/>
      <c r="T819" s="5"/>
      <c r="U819" s="119"/>
      <c r="V819" s="5"/>
      <c r="W819" s="2"/>
      <c r="X819" s="2"/>
      <c r="Y819" s="2"/>
    </row>
    <row r="820" spans="1:25" ht="15.75" customHeight="1">
      <c r="A820" s="2"/>
      <c r="B820" s="2"/>
      <c r="C820" s="5"/>
      <c r="D820" s="119"/>
      <c r="E820" s="2"/>
      <c r="F820" s="2"/>
      <c r="G820" s="5"/>
      <c r="H820" s="5"/>
      <c r="I820" s="5"/>
      <c r="J820" s="5"/>
      <c r="K820" s="5"/>
      <c r="L820" s="5"/>
      <c r="M820" s="5"/>
      <c r="N820" s="5"/>
      <c r="O820" s="2"/>
      <c r="P820" s="2"/>
      <c r="Q820" s="5"/>
      <c r="R820" s="2"/>
      <c r="S820" s="2"/>
      <c r="T820" s="5"/>
      <c r="U820" s="119"/>
      <c r="V820" s="5"/>
      <c r="W820" s="2"/>
      <c r="X820" s="2"/>
      <c r="Y820" s="2"/>
    </row>
    <row r="821" spans="1:25" ht="15.75" customHeight="1">
      <c r="A821" s="2"/>
      <c r="B821" s="2"/>
      <c r="C821" s="5"/>
      <c r="D821" s="119"/>
      <c r="E821" s="2"/>
      <c r="F821" s="2"/>
      <c r="G821" s="5"/>
      <c r="H821" s="5"/>
      <c r="I821" s="5"/>
      <c r="J821" s="5"/>
      <c r="K821" s="5"/>
      <c r="L821" s="5"/>
      <c r="M821" s="5"/>
      <c r="N821" s="5"/>
      <c r="O821" s="2"/>
      <c r="P821" s="2"/>
      <c r="Q821" s="5"/>
      <c r="R821" s="2"/>
      <c r="S821" s="2"/>
      <c r="T821" s="5"/>
      <c r="U821" s="119"/>
      <c r="V821" s="5"/>
      <c r="W821" s="2"/>
      <c r="X821" s="2"/>
      <c r="Y821" s="2"/>
    </row>
    <row r="822" spans="1:25" ht="15.75" customHeight="1">
      <c r="A822" s="2"/>
      <c r="B822" s="2"/>
      <c r="C822" s="5"/>
      <c r="D822" s="119"/>
      <c r="E822" s="2"/>
      <c r="F822" s="2"/>
      <c r="G822" s="5"/>
      <c r="H822" s="5"/>
      <c r="I822" s="5"/>
      <c r="J822" s="5"/>
      <c r="K822" s="5"/>
      <c r="L822" s="5"/>
      <c r="M822" s="5"/>
      <c r="N822" s="5"/>
      <c r="O822" s="2"/>
      <c r="P822" s="2"/>
      <c r="Q822" s="5"/>
      <c r="R822" s="2"/>
      <c r="S822" s="2"/>
      <c r="T822" s="5"/>
      <c r="U822" s="119"/>
      <c r="V822" s="5"/>
      <c r="W822" s="2"/>
      <c r="X822" s="2"/>
      <c r="Y822" s="2"/>
    </row>
    <row r="823" spans="1:25" ht="15.75" customHeight="1">
      <c r="A823" s="2"/>
      <c r="B823" s="2"/>
      <c r="C823" s="5"/>
      <c r="D823" s="119"/>
      <c r="E823" s="2"/>
      <c r="F823" s="2"/>
      <c r="G823" s="5"/>
      <c r="H823" s="5"/>
      <c r="I823" s="5"/>
      <c r="J823" s="5"/>
      <c r="K823" s="5"/>
      <c r="L823" s="5"/>
      <c r="M823" s="5"/>
      <c r="N823" s="5"/>
      <c r="O823" s="2"/>
      <c r="P823" s="2"/>
      <c r="Q823" s="5"/>
      <c r="R823" s="2"/>
      <c r="S823" s="2"/>
      <c r="T823" s="5"/>
      <c r="U823" s="119"/>
      <c r="V823" s="5"/>
      <c r="W823" s="2"/>
      <c r="X823" s="2"/>
      <c r="Y823" s="2"/>
    </row>
    <row r="824" spans="1:25" ht="15.75" customHeight="1">
      <c r="A824" s="2"/>
      <c r="B824" s="2"/>
      <c r="C824" s="5"/>
      <c r="D824" s="119"/>
      <c r="E824" s="2"/>
      <c r="F824" s="2"/>
      <c r="G824" s="5"/>
      <c r="H824" s="5"/>
      <c r="I824" s="5"/>
      <c r="J824" s="5"/>
      <c r="K824" s="5"/>
      <c r="L824" s="5"/>
      <c r="M824" s="5"/>
      <c r="N824" s="5"/>
      <c r="O824" s="2"/>
      <c r="P824" s="2"/>
      <c r="Q824" s="5"/>
      <c r="R824" s="2"/>
      <c r="S824" s="2"/>
      <c r="T824" s="5"/>
      <c r="U824" s="119"/>
      <c r="V824" s="5"/>
      <c r="W824" s="2"/>
      <c r="X824" s="2"/>
      <c r="Y824" s="2"/>
    </row>
    <row r="825" spans="1:25" ht="15.75" customHeight="1">
      <c r="A825" s="2"/>
      <c r="B825" s="2"/>
      <c r="C825" s="5"/>
      <c r="D825" s="119"/>
      <c r="E825" s="2"/>
      <c r="F825" s="2"/>
      <c r="G825" s="5"/>
      <c r="H825" s="5"/>
      <c r="I825" s="5"/>
      <c r="J825" s="5"/>
      <c r="K825" s="5"/>
      <c r="L825" s="5"/>
      <c r="M825" s="5"/>
      <c r="N825" s="5"/>
      <c r="O825" s="2"/>
      <c r="P825" s="2"/>
      <c r="Q825" s="5"/>
      <c r="R825" s="2"/>
      <c r="S825" s="2"/>
      <c r="T825" s="5"/>
      <c r="U825" s="119"/>
      <c r="V825" s="5"/>
      <c r="W825" s="2"/>
      <c r="X825" s="2"/>
      <c r="Y825" s="2"/>
    </row>
    <row r="826" spans="1:25" ht="15.75" customHeight="1">
      <c r="A826" s="2"/>
      <c r="B826" s="2"/>
      <c r="C826" s="5"/>
      <c r="D826" s="119"/>
      <c r="E826" s="2"/>
      <c r="F826" s="2"/>
      <c r="G826" s="5"/>
      <c r="H826" s="5"/>
      <c r="I826" s="5"/>
      <c r="J826" s="5"/>
      <c r="K826" s="5"/>
      <c r="L826" s="5"/>
      <c r="M826" s="5"/>
      <c r="N826" s="5"/>
      <c r="O826" s="2"/>
      <c r="P826" s="2"/>
      <c r="Q826" s="5"/>
      <c r="R826" s="2"/>
      <c r="S826" s="2"/>
      <c r="T826" s="5"/>
      <c r="U826" s="119"/>
      <c r="V826" s="5"/>
      <c r="W826" s="2"/>
      <c r="X826" s="2"/>
      <c r="Y826" s="2"/>
    </row>
    <row r="827" spans="1:25" ht="15.75" customHeight="1">
      <c r="A827" s="2"/>
      <c r="B827" s="2"/>
      <c r="C827" s="5"/>
      <c r="D827" s="119"/>
      <c r="E827" s="2"/>
      <c r="F827" s="2"/>
      <c r="G827" s="5"/>
      <c r="H827" s="5"/>
      <c r="I827" s="5"/>
      <c r="J827" s="5"/>
      <c r="K827" s="5"/>
      <c r="L827" s="5"/>
      <c r="M827" s="5"/>
      <c r="N827" s="5"/>
      <c r="O827" s="2"/>
      <c r="P827" s="2"/>
      <c r="Q827" s="5"/>
      <c r="R827" s="2"/>
      <c r="S827" s="2"/>
      <c r="T827" s="5"/>
      <c r="U827" s="119"/>
      <c r="V827" s="5"/>
      <c r="W827" s="2"/>
      <c r="X827" s="2"/>
      <c r="Y827" s="2"/>
    </row>
    <row r="828" spans="1:25" ht="15.75" customHeight="1">
      <c r="A828" s="2"/>
      <c r="B828" s="2"/>
      <c r="C828" s="5"/>
      <c r="D828" s="119"/>
      <c r="E828" s="2"/>
      <c r="F828" s="2"/>
      <c r="G828" s="5"/>
      <c r="H828" s="5"/>
      <c r="I828" s="5"/>
      <c r="J828" s="5"/>
      <c r="K828" s="5"/>
      <c r="L828" s="5"/>
      <c r="M828" s="5"/>
      <c r="N828" s="5"/>
      <c r="O828" s="2"/>
      <c r="P828" s="2"/>
      <c r="Q828" s="5"/>
      <c r="R828" s="2"/>
      <c r="S828" s="2"/>
      <c r="T828" s="5"/>
      <c r="U828" s="119"/>
      <c r="V828" s="5"/>
      <c r="W828" s="2"/>
      <c r="X828" s="2"/>
      <c r="Y828" s="2"/>
    </row>
    <row r="829" spans="1:25" ht="15.75" customHeight="1">
      <c r="A829" s="2"/>
      <c r="B829" s="2"/>
      <c r="C829" s="5"/>
      <c r="D829" s="119"/>
      <c r="E829" s="2"/>
      <c r="F829" s="2"/>
      <c r="G829" s="5"/>
      <c r="H829" s="5"/>
      <c r="I829" s="5"/>
      <c r="J829" s="5"/>
      <c r="K829" s="5"/>
      <c r="L829" s="5"/>
      <c r="M829" s="5"/>
      <c r="N829" s="5"/>
      <c r="O829" s="2"/>
      <c r="P829" s="2"/>
      <c r="Q829" s="5"/>
      <c r="R829" s="2"/>
      <c r="S829" s="2"/>
      <c r="T829" s="5"/>
      <c r="U829" s="119"/>
      <c r="V829" s="5"/>
      <c r="W829" s="2"/>
      <c r="X829" s="2"/>
      <c r="Y829" s="2"/>
    </row>
    <row r="830" spans="1:25" ht="15.75" customHeight="1">
      <c r="A830" s="2"/>
      <c r="B830" s="2"/>
      <c r="C830" s="5"/>
      <c r="D830" s="119"/>
      <c r="E830" s="2"/>
      <c r="F830" s="2"/>
      <c r="G830" s="5"/>
      <c r="H830" s="5"/>
      <c r="I830" s="5"/>
      <c r="J830" s="5"/>
      <c r="K830" s="5"/>
      <c r="L830" s="5"/>
      <c r="M830" s="5"/>
      <c r="N830" s="5"/>
      <c r="O830" s="2"/>
      <c r="P830" s="2"/>
      <c r="Q830" s="5"/>
      <c r="R830" s="2"/>
      <c r="S830" s="2"/>
      <c r="T830" s="5"/>
      <c r="U830" s="119"/>
      <c r="V830" s="5"/>
      <c r="W830" s="2"/>
      <c r="X830" s="2"/>
      <c r="Y830" s="2"/>
    </row>
    <row r="831" spans="1:25" ht="15.75" customHeight="1">
      <c r="A831" s="2"/>
      <c r="B831" s="2"/>
      <c r="C831" s="5"/>
      <c r="D831" s="119"/>
      <c r="E831" s="2"/>
      <c r="F831" s="2"/>
      <c r="G831" s="5"/>
      <c r="H831" s="5"/>
      <c r="I831" s="5"/>
      <c r="J831" s="5"/>
      <c r="K831" s="5"/>
      <c r="L831" s="5"/>
      <c r="M831" s="5"/>
      <c r="N831" s="5"/>
      <c r="O831" s="2"/>
      <c r="P831" s="2"/>
      <c r="Q831" s="5"/>
      <c r="R831" s="2"/>
      <c r="S831" s="2"/>
      <c r="T831" s="5"/>
      <c r="U831" s="119"/>
      <c r="V831" s="5"/>
      <c r="W831" s="2"/>
      <c r="X831" s="2"/>
      <c r="Y831" s="2"/>
    </row>
    <row r="832" spans="1:25" ht="15.75" customHeight="1">
      <c r="A832" s="2"/>
      <c r="B832" s="2"/>
      <c r="C832" s="5"/>
      <c r="D832" s="119"/>
      <c r="E832" s="2"/>
      <c r="F832" s="2"/>
      <c r="G832" s="5"/>
      <c r="H832" s="5"/>
      <c r="I832" s="5"/>
      <c r="J832" s="5"/>
      <c r="K832" s="5"/>
      <c r="L832" s="5"/>
      <c r="M832" s="5"/>
      <c r="N832" s="5"/>
      <c r="O832" s="2"/>
      <c r="P832" s="2"/>
      <c r="Q832" s="5"/>
      <c r="R832" s="2"/>
      <c r="S832" s="2"/>
      <c r="T832" s="5"/>
      <c r="U832" s="119"/>
      <c r="V832" s="5"/>
      <c r="W832" s="2"/>
      <c r="X832" s="2"/>
      <c r="Y832" s="2"/>
    </row>
    <row r="833" spans="1:25" ht="15.75" customHeight="1">
      <c r="A833" s="2"/>
      <c r="B833" s="2"/>
      <c r="C833" s="5"/>
      <c r="D833" s="119"/>
      <c r="E833" s="2"/>
      <c r="F833" s="2"/>
      <c r="G833" s="5"/>
      <c r="H833" s="5"/>
      <c r="I833" s="5"/>
      <c r="J833" s="5"/>
      <c r="K833" s="5"/>
      <c r="L833" s="5"/>
      <c r="M833" s="5"/>
      <c r="N833" s="5"/>
      <c r="O833" s="2"/>
      <c r="P833" s="2"/>
      <c r="Q833" s="5"/>
      <c r="R833" s="2"/>
      <c r="S833" s="2"/>
      <c r="T833" s="5"/>
      <c r="U833" s="119"/>
      <c r="V833" s="5"/>
      <c r="W833" s="2"/>
      <c r="X833" s="2"/>
      <c r="Y833" s="2"/>
    </row>
    <row r="834" spans="1:25" ht="15.75" customHeight="1">
      <c r="A834" s="2"/>
      <c r="B834" s="2"/>
      <c r="C834" s="5"/>
      <c r="D834" s="119"/>
      <c r="E834" s="2"/>
      <c r="F834" s="2"/>
      <c r="G834" s="5"/>
      <c r="H834" s="5"/>
      <c r="I834" s="5"/>
      <c r="J834" s="5"/>
      <c r="K834" s="5"/>
      <c r="L834" s="5"/>
      <c r="M834" s="5"/>
      <c r="N834" s="5"/>
      <c r="O834" s="2"/>
      <c r="P834" s="2"/>
      <c r="Q834" s="5"/>
      <c r="R834" s="2"/>
      <c r="S834" s="2"/>
      <c r="T834" s="5"/>
      <c r="U834" s="119"/>
      <c r="V834" s="5"/>
      <c r="W834" s="2"/>
      <c r="X834" s="2"/>
      <c r="Y834" s="2"/>
    </row>
    <row r="835" spans="1:25" ht="15.75" customHeight="1">
      <c r="A835" s="2"/>
      <c r="B835" s="2"/>
      <c r="C835" s="5"/>
      <c r="D835" s="119"/>
      <c r="E835" s="2"/>
      <c r="F835" s="2"/>
      <c r="G835" s="5"/>
      <c r="H835" s="5"/>
      <c r="I835" s="5"/>
      <c r="J835" s="5"/>
      <c r="K835" s="5"/>
      <c r="L835" s="5"/>
      <c r="M835" s="5"/>
      <c r="N835" s="5"/>
      <c r="O835" s="2"/>
      <c r="P835" s="2"/>
      <c r="Q835" s="5"/>
      <c r="R835" s="2"/>
      <c r="S835" s="2"/>
      <c r="T835" s="5"/>
      <c r="U835" s="119"/>
      <c r="V835" s="5"/>
      <c r="W835" s="2"/>
      <c r="X835" s="2"/>
      <c r="Y835" s="2"/>
    </row>
    <row r="836" spans="1:25" ht="15.75" customHeight="1">
      <c r="A836" s="2"/>
      <c r="B836" s="2"/>
      <c r="C836" s="5"/>
      <c r="D836" s="119"/>
      <c r="E836" s="2"/>
      <c r="F836" s="2"/>
      <c r="G836" s="5"/>
      <c r="H836" s="5"/>
      <c r="I836" s="5"/>
      <c r="J836" s="5"/>
      <c r="K836" s="5"/>
      <c r="L836" s="5"/>
      <c r="M836" s="5"/>
      <c r="N836" s="5"/>
      <c r="O836" s="2"/>
      <c r="P836" s="2"/>
      <c r="Q836" s="5"/>
      <c r="R836" s="2"/>
      <c r="S836" s="2"/>
      <c r="T836" s="5"/>
      <c r="U836" s="119"/>
      <c r="V836" s="5"/>
      <c r="W836" s="2"/>
      <c r="X836" s="2"/>
      <c r="Y836" s="2"/>
    </row>
    <row r="837" spans="1:25" ht="15.75" customHeight="1">
      <c r="A837" s="2"/>
      <c r="B837" s="2"/>
      <c r="C837" s="5"/>
      <c r="D837" s="119"/>
      <c r="E837" s="2"/>
      <c r="F837" s="2"/>
      <c r="G837" s="5"/>
      <c r="H837" s="5"/>
      <c r="I837" s="5"/>
      <c r="J837" s="5"/>
      <c r="K837" s="5"/>
      <c r="L837" s="5"/>
      <c r="M837" s="5"/>
      <c r="N837" s="5"/>
      <c r="O837" s="2"/>
      <c r="P837" s="2"/>
      <c r="Q837" s="5"/>
      <c r="R837" s="2"/>
      <c r="S837" s="2"/>
      <c r="T837" s="5"/>
      <c r="U837" s="119"/>
      <c r="V837" s="5"/>
      <c r="W837" s="2"/>
      <c r="X837" s="2"/>
      <c r="Y837" s="2"/>
    </row>
    <row r="838" spans="1:25" ht="15.75" customHeight="1">
      <c r="A838" s="2"/>
      <c r="B838" s="2"/>
      <c r="C838" s="5"/>
      <c r="D838" s="119"/>
      <c r="E838" s="2"/>
      <c r="F838" s="2"/>
      <c r="G838" s="5"/>
      <c r="H838" s="5"/>
      <c r="I838" s="5"/>
      <c r="J838" s="5"/>
      <c r="K838" s="5"/>
      <c r="L838" s="5"/>
      <c r="M838" s="5"/>
      <c r="N838" s="5"/>
      <c r="O838" s="2"/>
      <c r="P838" s="2"/>
      <c r="Q838" s="5"/>
      <c r="R838" s="2"/>
      <c r="S838" s="2"/>
      <c r="T838" s="5"/>
      <c r="U838" s="119"/>
      <c r="V838" s="5"/>
      <c r="W838" s="2"/>
      <c r="X838" s="2"/>
      <c r="Y838" s="2"/>
    </row>
    <row r="839" spans="1:25" ht="15.75" customHeight="1">
      <c r="A839" s="2"/>
      <c r="B839" s="2"/>
      <c r="C839" s="5"/>
      <c r="D839" s="119"/>
      <c r="E839" s="2"/>
      <c r="F839" s="2"/>
      <c r="G839" s="5"/>
      <c r="H839" s="5"/>
      <c r="I839" s="5"/>
      <c r="J839" s="5"/>
      <c r="K839" s="5"/>
      <c r="L839" s="5"/>
      <c r="M839" s="5"/>
      <c r="N839" s="5"/>
      <c r="O839" s="2"/>
      <c r="P839" s="2"/>
      <c r="Q839" s="5"/>
      <c r="R839" s="2"/>
      <c r="S839" s="2"/>
      <c r="T839" s="5"/>
      <c r="U839" s="119"/>
      <c r="V839" s="5"/>
      <c r="W839" s="2"/>
      <c r="X839" s="2"/>
      <c r="Y839" s="2"/>
    </row>
    <row r="840" spans="1:25" ht="15.75" customHeight="1">
      <c r="A840" s="2"/>
      <c r="B840" s="2"/>
      <c r="C840" s="5"/>
      <c r="D840" s="119"/>
      <c r="E840" s="2"/>
      <c r="F840" s="2"/>
      <c r="G840" s="5"/>
      <c r="H840" s="5"/>
      <c r="I840" s="5"/>
      <c r="J840" s="5"/>
      <c r="K840" s="5"/>
      <c r="L840" s="5"/>
      <c r="M840" s="5"/>
      <c r="N840" s="5"/>
      <c r="O840" s="2"/>
      <c r="P840" s="2"/>
      <c r="Q840" s="5"/>
      <c r="R840" s="2"/>
      <c r="S840" s="2"/>
      <c r="T840" s="5"/>
      <c r="U840" s="119"/>
      <c r="V840" s="5"/>
      <c r="W840" s="2"/>
      <c r="X840" s="2"/>
      <c r="Y840" s="2"/>
    </row>
    <row r="841" spans="1:25" ht="15.75" customHeight="1">
      <c r="A841" s="2"/>
      <c r="B841" s="2"/>
      <c r="C841" s="5"/>
      <c r="D841" s="119"/>
      <c r="E841" s="2"/>
      <c r="F841" s="2"/>
      <c r="G841" s="5"/>
      <c r="H841" s="5"/>
      <c r="I841" s="5"/>
      <c r="J841" s="5"/>
      <c r="K841" s="5"/>
      <c r="L841" s="5"/>
      <c r="M841" s="5"/>
      <c r="N841" s="5"/>
      <c r="O841" s="2"/>
      <c r="P841" s="2"/>
      <c r="Q841" s="5"/>
      <c r="R841" s="2"/>
      <c r="S841" s="2"/>
      <c r="T841" s="5"/>
      <c r="U841" s="119"/>
      <c r="V841" s="5"/>
      <c r="W841" s="2"/>
      <c r="X841" s="2"/>
      <c r="Y841" s="2"/>
    </row>
    <row r="842" spans="1:25" ht="15.75" customHeight="1">
      <c r="A842" s="2"/>
      <c r="B842" s="2"/>
      <c r="C842" s="5"/>
      <c r="D842" s="119"/>
      <c r="E842" s="2"/>
      <c r="F842" s="2"/>
      <c r="G842" s="5"/>
      <c r="H842" s="5"/>
      <c r="I842" s="5"/>
      <c r="J842" s="5"/>
      <c r="K842" s="5"/>
      <c r="L842" s="5"/>
      <c r="M842" s="5"/>
      <c r="N842" s="5"/>
      <c r="O842" s="2"/>
      <c r="P842" s="2"/>
      <c r="Q842" s="5"/>
      <c r="R842" s="2"/>
      <c r="S842" s="2"/>
      <c r="T842" s="5"/>
      <c r="U842" s="119"/>
      <c r="V842" s="5"/>
      <c r="W842" s="2"/>
      <c r="X842" s="2"/>
      <c r="Y842" s="2"/>
    </row>
    <row r="843" spans="1:25" ht="15.75" customHeight="1">
      <c r="A843" s="2"/>
      <c r="B843" s="2"/>
      <c r="C843" s="5"/>
      <c r="D843" s="119"/>
      <c r="E843" s="2"/>
      <c r="F843" s="2"/>
      <c r="G843" s="5"/>
      <c r="H843" s="5"/>
      <c r="I843" s="5"/>
      <c r="J843" s="5"/>
      <c r="K843" s="5"/>
      <c r="L843" s="5"/>
      <c r="M843" s="5"/>
      <c r="N843" s="5"/>
      <c r="O843" s="2"/>
      <c r="P843" s="2"/>
      <c r="Q843" s="5"/>
      <c r="R843" s="2"/>
      <c r="S843" s="2"/>
      <c r="T843" s="5"/>
      <c r="U843" s="119"/>
      <c r="V843" s="5"/>
      <c r="W843" s="2"/>
      <c r="X843" s="2"/>
      <c r="Y843" s="2"/>
    </row>
    <row r="844" spans="1:25" ht="15.75" customHeight="1">
      <c r="A844" s="2"/>
      <c r="B844" s="2"/>
      <c r="C844" s="5"/>
      <c r="D844" s="119"/>
      <c r="E844" s="2"/>
      <c r="F844" s="2"/>
      <c r="G844" s="5"/>
      <c r="H844" s="5"/>
      <c r="I844" s="5"/>
      <c r="J844" s="5"/>
      <c r="K844" s="5"/>
      <c r="L844" s="5"/>
      <c r="M844" s="5"/>
      <c r="N844" s="5"/>
      <c r="O844" s="2"/>
      <c r="P844" s="2"/>
      <c r="Q844" s="5"/>
      <c r="R844" s="2"/>
      <c r="S844" s="2"/>
      <c r="T844" s="5"/>
      <c r="U844" s="119"/>
      <c r="V844" s="5"/>
      <c r="W844" s="2"/>
      <c r="X844" s="2"/>
      <c r="Y844" s="2"/>
    </row>
    <row r="845" spans="1:25" ht="15.75" customHeight="1">
      <c r="A845" s="2"/>
      <c r="B845" s="2"/>
      <c r="C845" s="5"/>
      <c r="D845" s="119"/>
      <c r="E845" s="2"/>
      <c r="F845" s="2"/>
      <c r="G845" s="5"/>
      <c r="H845" s="5"/>
      <c r="I845" s="5"/>
      <c r="J845" s="5"/>
      <c r="K845" s="5"/>
      <c r="L845" s="5"/>
      <c r="M845" s="5"/>
      <c r="N845" s="5"/>
      <c r="O845" s="2"/>
      <c r="P845" s="2"/>
      <c r="Q845" s="5"/>
      <c r="R845" s="2"/>
      <c r="S845" s="2"/>
      <c r="T845" s="5"/>
      <c r="U845" s="119"/>
      <c r="V845" s="5"/>
      <c r="W845" s="2"/>
      <c r="X845" s="2"/>
      <c r="Y845" s="2"/>
    </row>
    <row r="846" spans="1:25" ht="15.75" customHeight="1">
      <c r="A846" s="2"/>
      <c r="B846" s="2"/>
      <c r="C846" s="5"/>
      <c r="D846" s="119"/>
      <c r="E846" s="2"/>
      <c r="F846" s="2"/>
      <c r="G846" s="5"/>
      <c r="H846" s="5"/>
      <c r="I846" s="5"/>
      <c r="J846" s="5"/>
      <c r="K846" s="5"/>
      <c r="L846" s="5"/>
      <c r="M846" s="5"/>
      <c r="N846" s="5"/>
      <c r="O846" s="2"/>
      <c r="P846" s="2"/>
      <c r="Q846" s="5"/>
      <c r="R846" s="2"/>
      <c r="S846" s="2"/>
      <c r="T846" s="5"/>
      <c r="U846" s="119"/>
      <c r="V846" s="5"/>
      <c r="W846" s="2"/>
      <c r="X846" s="2"/>
      <c r="Y846" s="2"/>
    </row>
    <row r="847" spans="1:25" ht="15.75" customHeight="1">
      <c r="A847" s="2"/>
      <c r="B847" s="2"/>
      <c r="C847" s="5"/>
      <c r="D847" s="119"/>
      <c r="E847" s="2"/>
      <c r="F847" s="2"/>
      <c r="G847" s="5"/>
      <c r="H847" s="5"/>
      <c r="I847" s="5"/>
      <c r="J847" s="5"/>
      <c r="K847" s="5"/>
      <c r="L847" s="5"/>
      <c r="M847" s="5"/>
      <c r="N847" s="5"/>
      <c r="O847" s="2"/>
      <c r="P847" s="2"/>
      <c r="Q847" s="5"/>
      <c r="R847" s="2"/>
      <c r="S847" s="2"/>
      <c r="T847" s="5"/>
      <c r="U847" s="119"/>
      <c r="V847" s="5"/>
      <c r="W847" s="2"/>
      <c r="X847" s="2"/>
      <c r="Y847" s="2"/>
    </row>
    <row r="848" spans="1:25" ht="15.75" customHeight="1">
      <c r="A848" s="2"/>
      <c r="B848" s="2"/>
      <c r="C848" s="5"/>
      <c r="D848" s="119"/>
      <c r="E848" s="2"/>
      <c r="F848" s="2"/>
      <c r="G848" s="5"/>
      <c r="H848" s="5"/>
      <c r="I848" s="5"/>
      <c r="J848" s="5"/>
      <c r="K848" s="5"/>
      <c r="L848" s="5"/>
      <c r="M848" s="5"/>
      <c r="N848" s="5"/>
      <c r="O848" s="2"/>
      <c r="P848" s="2"/>
      <c r="Q848" s="5"/>
      <c r="R848" s="2"/>
      <c r="S848" s="2"/>
      <c r="T848" s="5"/>
      <c r="U848" s="119"/>
      <c r="V848" s="5"/>
      <c r="W848" s="2"/>
      <c r="X848" s="2"/>
      <c r="Y848" s="2"/>
    </row>
    <row r="849" spans="1:25" ht="15.75" customHeight="1">
      <c r="A849" s="2"/>
      <c r="B849" s="2"/>
      <c r="C849" s="5"/>
      <c r="D849" s="119"/>
      <c r="E849" s="2"/>
      <c r="F849" s="2"/>
      <c r="G849" s="5"/>
      <c r="H849" s="5"/>
      <c r="I849" s="5"/>
      <c r="J849" s="5"/>
      <c r="K849" s="5"/>
      <c r="L849" s="5"/>
      <c r="M849" s="5"/>
      <c r="N849" s="5"/>
      <c r="O849" s="2"/>
      <c r="P849" s="2"/>
      <c r="Q849" s="5"/>
      <c r="R849" s="2"/>
      <c r="S849" s="2"/>
      <c r="T849" s="5"/>
      <c r="U849" s="119"/>
      <c r="V849" s="5"/>
      <c r="W849" s="2"/>
      <c r="X849" s="2"/>
      <c r="Y849" s="2"/>
    </row>
    <row r="850" spans="1:25" ht="15.75" customHeight="1">
      <c r="A850" s="2"/>
      <c r="B850" s="2"/>
      <c r="C850" s="5"/>
      <c r="D850" s="119"/>
      <c r="E850" s="2"/>
      <c r="F850" s="2"/>
      <c r="G850" s="5"/>
      <c r="H850" s="5"/>
      <c r="I850" s="5"/>
      <c r="J850" s="5"/>
      <c r="K850" s="5"/>
      <c r="L850" s="5"/>
      <c r="M850" s="5"/>
      <c r="N850" s="5"/>
      <c r="O850" s="2"/>
      <c r="P850" s="2"/>
      <c r="Q850" s="5"/>
      <c r="R850" s="2"/>
      <c r="S850" s="2"/>
      <c r="T850" s="5"/>
      <c r="U850" s="119"/>
      <c r="V850" s="5"/>
      <c r="W850" s="2"/>
      <c r="X850" s="2"/>
      <c r="Y850" s="2"/>
    </row>
    <row r="851" spans="1:25" ht="15.75" customHeight="1">
      <c r="A851" s="2"/>
      <c r="B851" s="2"/>
      <c r="C851" s="5"/>
      <c r="D851" s="119"/>
      <c r="E851" s="2"/>
      <c r="F851" s="2"/>
      <c r="G851" s="5"/>
      <c r="H851" s="5"/>
      <c r="I851" s="5"/>
      <c r="J851" s="5"/>
      <c r="K851" s="5"/>
      <c r="L851" s="5"/>
      <c r="M851" s="5"/>
      <c r="N851" s="5"/>
      <c r="O851" s="2"/>
      <c r="P851" s="2"/>
      <c r="Q851" s="5"/>
      <c r="R851" s="2"/>
      <c r="S851" s="2"/>
      <c r="T851" s="5"/>
      <c r="U851" s="119"/>
      <c r="V851" s="5"/>
      <c r="W851" s="2"/>
      <c r="X851" s="2"/>
      <c r="Y851" s="2"/>
    </row>
    <row r="852" spans="1:25" ht="15.75" customHeight="1">
      <c r="A852" s="2"/>
      <c r="B852" s="2"/>
      <c r="C852" s="5"/>
      <c r="D852" s="119"/>
      <c r="E852" s="2"/>
      <c r="F852" s="2"/>
      <c r="G852" s="5"/>
      <c r="H852" s="5"/>
      <c r="I852" s="5"/>
      <c r="J852" s="5"/>
      <c r="K852" s="5"/>
      <c r="L852" s="5"/>
      <c r="M852" s="5"/>
      <c r="N852" s="5"/>
      <c r="O852" s="2"/>
      <c r="P852" s="2"/>
      <c r="Q852" s="5"/>
      <c r="R852" s="2"/>
      <c r="S852" s="2"/>
      <c r="T852" s="5"/>
      <c r="U852" s="119"/>
      <c r="V852" s="5"/>
      <c r="W852" s="2"/>
      <c r="X852" s="2"/>
      <c r="Y852" s="2"/>
    </row>
    <row r="853" spans="1:25" ht="15.75" customHeight="1">
      <c r="A853" s="2"/>
      <c r="B853" s="2"/>
      <c r="C853" s="5"/>
      <c r="D853" s="119"/>
      <c r="E853" s="2"/>
      <c r="F853" s="2"/>
      <c r="G853" s="5"/>
      <c r="H853" s="5"/>
      <c r="I853" s="5"/>
      <c r="J853" s="5"/>
      <c r="K853" s="5"/>
      <c r="L853" s="5"/>
      <c r="M853" s="5"/>
      <c r="N853" s="5"/>
      <c r="O853" s="2"/>
      <c r="P853" s="2"/>
      <c r="Q853" s="5"/>
      <c r="R853" s="2"/>
      <c r="S853" s="2"/>
      <c r="T853" s="5"/>
      <c r="U853" s="119"/>
      <c r="V853" s="5"/>
      <c r="W853" s="2"/>
      <c r="X853" s="2"/>
      <c r="Y853" s="2"/>
    </row>
    <row r="854" spans="1:25" ht="15.75" customHeight="1">
      <c r="A854" s="2"/>
      <c r="B854" s="2"/>
      <c r="C854" s="5"/>
      <c r="D854" s="119"/>
      <c r="E854" s="2"/>
      <c r="F854" s="2"/>
      <c r="G854" s="5"/>
      <c r="H854" s="5"/>
      <c r="I854" s="5"/>
      <c r="J854" s="5"/>
      <c r="K854" s="5"/>
      <c r="L854" s="5"/>
      <c r="M854" s="5"/>
      <c r="N854" s="5"/>
      <c r="O854" s="2"/>
      <c r="P854" s="2"/>
      <c r="Q854" s="5"/>
      <c r="R854" s="2"/>
      <c r="S854" s="2"/>
      <c r="T854" s="5"/>
      <c r="U854" s="119"/>
      <c r="V854" s="5"/>
      <c r="W854" s="2"/>
      <c r="X854" s="2"/>
      <c r="Y854" s="2"/>
    </row>
    <row r="855" spans="1:25" ht="15.75" customHeight="1">
      <c r="A855" s="2"/>
      <c r="B855" s="2"/>
      <c r="C855" s="5"/>
      <c r="D855" s="119"/>
      <c r="E855" s="2"/>
      <c r="F855" s="2"/>
      <c r="G855" s="5"/>
      <c r="H855" s="5"/>
      <c r="I855" s="5"/>
      <c r="J855" s="5"/>
      <c r="K855" s="5"/>
      <c r="L855" s="5"/>
      <c r="M855" s="5"/>
      <c r="N855" s="5"/>
      <c r="O855" s="2"/>
      <c r="P855" s="2"/>
      <c r="Q855" s="5"/>
      <c r="R855" s="2"/>
      <c r="S855" s="2"/>
      <c r="T855" s="5"/>
      <c r="U855" s="119"/>
      <c r="V855" s="5"/>
      <c r="W855" s="2"/>
      <c r="X855" s="2"/>
      <c r="Y855" s="2"/>
    </row>
    <row r="856" spans="1:25" ht="15.75" customHeight="1">
      <c r="A856" s="2"/>
      <c r="B856" s="2"/>
      <c r="C856" s="5"/>
      <c r="D856" s="119"/>
      <c r="E856" s="2"/>
      <c r="F856" s="2"/>
      <c r="G856" s="5"/>
      <c r="H856" s="5"/>
      <c r="I856" s="5"/>
      <c r="J856" s="5"/>
      <c r="K856" s="5"/>
      <c r="L856" s="5"/>
      <c r="M856" s="5"/>
      <c r="N856" s="5"/>
      <c r="O856" s="2"/>
      <c r="P856" s="2"/>
      <c r="Q856" s="5"/>
      <c r="R856" s="2"/>
      <c r="S856" s="2"/>
      <c r="T856" s="5"/>
      <c r="U856" s="119"/>
      <c r="V856" s="5"/>
      <c r="W856" s="2"/>
      <c r="X856" s="2"/>
      <c r="Y856" s="2"/>
    </row>
    <row r="857" spans="1:25" ht="15.75" customHeight="1">
      <c r="A857" s="2"/>
      <c r="B857" s="2"/>
      <c r="C857" s="5"/>
      <c r="D857" s="119"/>
      <c r="E857" s="2"/>
      <c r="F857" s="2"/>
      <c r="G857" s="5"/>
      <c r="H857" s="5"/>
      <c r="I857" s="5"/>
      <c r="J857" s="5"/>
      <c r="K857" s="5"/>
      <c r="L857" s="5"/>
      <c r="M857" s="5"/>
      <c r="N857" s="5"/>
      <c r="O857" s="2"/>
      <c r="P857" s="2"/>
      <c r="Q857" s="5"/>
      <c r="R857" s="2"/>
      <c r="S857" s="2"/>
      <c r="T857" s="5"/>
      <c r="U857" s="119"/>
      <c r="V857" s="5"/>
      <c r="W857" s="2"/>
      <c r="X857" s="2"/>
      <c r="Y857" s="2"/>
    </row>
    <row r="858" spans="1:25" ht="15.75" customHeight="1">
      <c r="A858" s="2"/>
      <c r="B858" s="2"/>
      <c r="C858" s="5"/>
      <c r="D858" s="119"/>
      <c r="E858" s="2"/>
      <c r="F858" s="2"/>
      <c r="G858" s="5"/>
      <c r="H858" s="5"/>
      <c r="I858" s="5"/>
      <c r="J858" s="5"/>
      <c r="K858" s="5"/>
      <c r="L858" s="5"/>
      <c r="M858" s="5"/>
      <c r="N858" s="5"/>
      <c r="O858" s="2"/>
      <c r="P858" s="2"/>
      <c r="Q858" s="5"/>
      <c r="R858" s="2"/>
      <c r="S858" s="2"/>
      <c r="T858" s="5"/>
      <c r="U858" s="119"/>
      <c r="V858" s="5"/>
      <c r="W858" s="2"/>
      <c r="X858" s="2"/>
      <c r="Y858" s="2"/>
    </row>
    <row r="859" spans="1:25" ht="15.75" customHeight="1">
      <c r="A859" s="2"/>
      <c r="B859" s="2"/>
      <c r="C859" s="5"/>
      <c r="D859" s="119"/>
      <c r="E859" s="2"/>
      <c r="F859" s="2"/>
      <c r="G859" s="5"/>
      <c r="H859" s="5"/>
      <c r="I859" s="5"/>
      <c r="J859" s="5"/>
      <c r="K859" s="5"/>
      <c r="L859" s="5"/>
      <c r="M859" s="5"/>
      <c r="N859" s="5"/>
      <c r="O859" s="2"/>
      <c r="P859" s="2"/>
      <c r="Q859" s="5"/>
      <c r="R859" s="2"/>
      <c r="S859" s="2"/>
      <c r="T859" s="5"/>
      <c r="U859" s="119"/>
      <c r="V859" s="5"/>
      <c r="W859" s="2"/>
      <c r="X859" s="2"/>
      <c r="Y859" s="2"/>
    </row>
    <row r="860" spans="1:25" ht="15.75" customHeight="1">
      <c r="A860" s="2"/>
      <c r="B860" s="2"/>
      <c r="C860" s="5"/>
      <c r="D860" s="119"/>
      <c r="E860" s="2"/>
      <c r="F860" s="2"/>
      <c r="G860" s="5"/>
      <c r="H860" s="5"/>
      <c r="I860" s="5"/>
      <c r="J860" s="5"/>
      <c r="K860" s="5"/>
      <c r="L860" s="5"/>
      <c r="M860" s="5"/>
      <c r="N860" s="5"/>
      <c r="O860" s="2"/>
      <c r="P860" s="2"/>
      <c r="Q860" s="5"/>
      <c r="R860" s="2"/>
      <c r="S860" s="2"/>
      <c r="T860" s="5"/>
      <c r="U860" s="119"/>
      <c r="V860" s="5"/>
      <c r="W860" s="2"/>
      <c r="X860" s="2"/>
      <c r="Y860" s="2"/>
    </row>
    <row r="861" spans="1:25" ht="15.75" customHeight="1">
      <c r="A861" s="2"/>
      <c r="B861" s="2"/>
      <c r="C861" s="5"/>
      <c r="D861" s="119"/>
      <c r="E861" s="2"/>
      <c r="F861" s="2"/>
      <c r="G861" s="5"/>
      <c r="H861" s="5"/>
      <c r="I861" s="5"/>
      <c r="J861" s="5"/>
      <c r="K861" s="5"/>
      <c r="L861" s="5"/>
      <c r="M861" s="5"/>
      <c r="N861" s="5"/>
      <c r="O861" s="2"/>
      <c r="P861" s="2"/>
      <c r="Q861" s="5"/>
      <c r="R861" s="2"/>
      <c r="S861" s="2"/>
      <c r="T861" s="5"/>
      <c r="U861" s="119"/>
      <c r="V861" s="5"/>
      <c r="W861" s="2"/>
      <c r="X861" s="2"/>
      <c r="Y861" s="2"/>
    </row>
    <row r="862" spans="1:25" ht="15.75" customHeight="1">
      <c r="A862" s="2"/>
      <c r="B862" s="2"/>
      <c r="C862" s="5"/>
      <c r="D862" s="119"/>
      <c r="E862" s="2"/>
      <c r="F862" s="2"/>
      <c r="G862" s="5"/>
      <c r="H862" s="5"/>
      <c r="I862" s="5"/>
      <c r="J862" s="5"/>
      <c r="K862" s="5"/>
      <c r="L862" s="5"/>
      <c r="M862" s="5"/>
      <c r="N862" s="5"/>
      <c r="O862" s="2"/>
      <c r="P862" s="2"/>
      <c r="Q862" s="5"/>
      <c r="R862" s="2"/>
      <c r="S862" s="2"/>
      <c r="T862" s="5"/>
      <c r="U862" s="119"/>
      <c r="V862" s="5"/>
      <c r="W862" s="2"/>
      <c r="X862" s="2"/>
      <c r="Y862" s="2"/>
    </row>
    <row r="863" spans="1:25" ht="15.75" customHeight="1">
      <c r="A863" s="2"/>
      <c r="B863" s="2"/>
      <c r="C863" s="5"/>
      <c r="D863" s="119"/>
      <c r="E863" s="2"/>
      <c r="F863" s="2"/>
      <c r="G863" s="5"/>
      <c r="H863" s="5"/>
      <c r="I863" s="5"/>
      <c r="J863" s="5"/>
      <c r="K863" s="5"/>
      <c r="L863" s="5"/>
      <c r="M863" s="5"/>
      <c r="N863" s="5"/>
      <c r="O863" s="2"/>
      <c r="P863" s="2"/>
      <c r="Q863" s="5"/>
      <c r="R863" s="2"/>
      <c r="S863" s="2"/>
      <c r="T863" s="5"/>
      <c r="U863" s="119"/>
      <c r="V863" s="5"/>
      <c r="W863" s="2"/>
      <c r="X863" s="2"/>
      <c r="Y863" s="2"/>
    </row>
    <row r="864" spans="1:25" ht="15.75" customHeight="1">
      <c r="A864" s="2"/>
      <c r="B864" s="2"/>
      <c r="C864" s="5"/>
      <c r="D864" s="119"/>
      <c r="E864" s="2"/>
      <c r="F864" s="2"/>
      <c r="G864" s="5"/>
      <c r="H864" s="5"/>
      <c r="I864" s="5"/>
      <c r="J864" s="5"/>
      <c r="K864" s="5"/>
      <c r="L864" s="5"/>
      <c r="M864" s="5"/>
      <c r="N864" s="5"/>
      <c r="O864" s="2"/>
      <c r="P864" s="2"/>
      <c r="Q864" s="5"/>
      <c r="R864" s="2"/>
      <c r="S864" s="2"/>
      <c r="T864" s="5"/>
      <c r="U864" s="119"/>
      <c r="V864" s="5"/>
      <c r="W864" s="2"/>
      <c r="X864" s="2"/>
      <c r="Y864" s="2"/>
    </row>
    <row r="865" spans="1:25" ht="15.75" customHeight="1">
      <c r="A865" s="2"/>
      <c r="B865" s="2"/>
      <c r="C865" s="5"/>
      <c r="D865" s="119"/>
      <c r="E865" s="2"/>
      <c r="F865" s="2"/>
      <c r="G865" s="5"/>
      <c r="H865" s="5"/>
      <c r="I865" s="5"/>
      <c r="J865" s="5"/>
      <c r="K865" s="5"/>
      <c r="L865" s="5"/>
      <c r="M865" s="5"/>
      <c r="N865" s="5"/>
      <c r="O865" s="2"/>
      <c r="P865" s="2"/>
      <c r="Q865" s="5"/>
      <c r="R865" s="2"/>
      <c r="S865" s="2"/>
      <c r="T865" s="5"/>
      <c r="U865" s="119"/>
      <c r="V865" s="5"/>
      <c r="W865" s="2"/>
      <c r="X865" s="2"/>
      <c r="Y865" s="2"/>
    </row>
    <row r="866" spans="1:25" ht="15.75" customHeight="1">
      <c r="A866" s="2"/>
      <c r="B866" s="2"/>
      <c r="C866" s="5"/>
      <c r="D866" s="119"/>
      <c r="E866" s="2"/>
      <c r="F866" s="2"/>
      <c r="G866" s="5"/>
      <c r="H866" s="5"/>
      <c r="I866" s="5"/>
      <c r="J866" s="5"/>
      <c r="K866" s="5"/>
      <c r="L866" s="5"/>
      <c r="M866" s="5"/>
      <c r="N866" s="5"/>
      <c r="O866" s="2"/>
      <c r="P866" s="2"/>
      <c r="Q866" s="5"/>
      <c r="R866" s="2"/>
      <c r="S866" s="2"/>
      <c r="T866" s="5"/>
      <c r="U866" s="119"/>
      <c r="V866" s="5"/>
      <c r="W866" s="2"/>
      <c r="X866" s="2"/>
      <c r="Y866" s="2"/>
    </row>
    <row r="867" spans="1:25" ht="15.75" customHeight="1">
      <c r="A867" s="2"/>
      <c r="B867" s="2"/>
      <c r="C867" s="5"/>
      <c r="D867" s="119"/>
      <c r="E867" s="2"/>
      <c r="F867" s="2"/>
      <c r="G867" s="5"/>
      <c r="H867" s="5"/>
      <c r="I867" s="5"/>
      <c r="J867" s="5"/>
      <c r="K867" s="5"/>
      <c r="L867" s="5"/>
      <c r="M867" s="5"/>
      <c r="N867" s="5"/>
      <c r="O867" s="2"/>
      <c r="P867" s="2"/>
      <c r="Q867" s="5"/>
      <c r="R867" s="2"/>
      <c r="S867" s="2"/>
      <c r="T867" s="5"/>
      <c r="U867" s="119"/>
      <c r="V867" s="5"/>
      <c r="W867" s="2"/>
      <c r="X867" s="2"/>
      <c r="Y867" s="2"/>
    </row>
    <row r="868" spans="1:25" ht="15.75" customHeight="1">
      <c r="A868" s="2"/>
      <c r="B868" s="2"/>
      <c r="C868" s="5"/>
      <c r="D868" s="119"/>
      <c r="E868" s="2"/>
      <c r="F868" s="2"/>
      <c r="G868" s="5"/>
      <c r="H868" s="5"/>
      <c r="I868" s="5"/>
      <c r="J868" s="5"/>
      <c r="K868" s="5"/>
      <c r="L868" s="5"/>
      <c r="M868" s="5"/>
      <c r="N868" s="5"/>
      <c r="O868" s="2"/>
      <c r="P868" s="2"/>
      <c r="Q868" s="5"/>
      <c r="R868" s="2"/>
      <c r="S868" s="2"/>
      <c r="T868" s="5"/>
      <c r="U868" s="119"/>
      <c r="V868" s="5"/>
      <c r="W868" s="2"/>
      <c r="X868" s="2"/>
      <c r="Y868" s="2"/>
    </row>
    <row r="869" spans="1:25" ht="15.75" customHeight="1">
      <c r="A869" s="2"/>
      <c r="B869" s="2"/>
      <c r="C869" s="5"/>
      <c r="D869" s="119"/>
      <c r="E869" s="2"/>
      <c r="F869" s="2"/>
      <c r="G869" s="5"/>
      <c r="H869" s="5"/>
      <c r="I869" s="5"/>
      <c r="J869" s="5"/>
      <c r="K869" s="5"/>
      <c r="L869" s="5"/>
      <c r="M869" s="5"/>
      <c r="N869" s="5"/>
      <c r="O869" s="2"/>
      <c r="P869" s="2"/>
      <c r="Q869" s="5"/>
      <c r="R869" s="2"/>
      <c r="S869" s="2"/>
      <c r="T869" s="5"/>
      <c r="U869" s="119"/>
      <c r="V869" s="5"/>
      <c r="W869" s="2"/>
      <c r="X869" s="2"/>
      <c r="Y869" s="2"/>
    </row>
    <row r="870" spans="1:25" ht="15.75" customHeight="1">
      <c r="A870" s="2"/>
      <c r="B870" s="2"/>
      <c r="C870" s="5"/>
      <c r="D870" s="119"/>
      <c r="E870" s="2"/>
      <c r="F870" s="2"/>
      <c r="G870" s="5"/>
      <c r="H870" s="5"/>
      <c r="I870" s="5"/>
      <c r="J870" s="5"/>
      <c r="K870" s="5"/>
      <c r="L870" s="5"/>
      <c r="M870" s="5"/>
      <c r="N870" s="5"/>
      <c r="O870" s="2"/>
      <c r="P870" s="2"/>
      <c r="Q870" s="5"/>
      <c r="R870" s="2"/>
      <c r="S870" s="2"/>
      <c r="T870" s="5"/>
      <c r="U870" s="119"/>
      <c r="V870" s="5"/>
      <c r="W870" s="2"/>
      <c r="X870" s="2"/>
      <c r="Y870" s="2"/>
    </row>
    <row r="871" spans="1:25" ht="15.75" customHeight="1">
      <c r="A871" s="2"/>
      <c r="B871" s="2"/>
      <c r="C871" s="5"/>
      <c r="D871" s="119"/>
      <c r="E871" s="2"/>
      <c r="F871" s="2"/>
      <c r="G871" s="5"/>
      <c r="H871" s="5"/>
      <c r="I871" s="5"/>
      <c r="J871" s="5"/>
      <c r="K871" s="5"/>
      <c r="L871" s="5"/>
      <c r="M871" s="5"/>
      <c r="N871" s="5"/>
      <c r="O871" s="2"/>
      <c r="P871" s="2"/>
      <c r="Q871" s="5"/>
      <c r="R871" s="2"/>
      <c r="S871" s="2"/>
      <c r="T871" s="5"/>
      <c r="U871" s="119"/>
      <c r="V871" s="5"/>
      <c r="W871" s="2"/>
      <c r="X871" s="2"/>
      <c r="Y871" s="2"/>
    </row>
    <row r="872" spans="1:25" ht="15.75" customHeight="1">
      <c r="A872" s="2"/>
      <c r="B872" s="2"/>
      <c r="C872" s="5"/>
      <c r="D872" s="119"/>
      <c r="E872" s="2"/>
      <c r="F872" s="2"/>
      <c r="G872" s="5"/>
      <c r="H872" s="5"/>
      <c r="I872" s="5"/>
      <c r="J872" s="5"/>
      <c r="K872" s="5"/>
      <c r="L872" s="5"/>
      <c r="M872" s="5"/>
      <c r="N872" s="5"/>
      <c r="O872" s="2"/>
      <c r="P872" s="2"/>
      <c r="Q872" s="5"/>
      <c r="R872" s="2"/>
      <c r="S872" s="2"/>
      <c r="T872" s="5"/>
      <c r="U872" s="119"/>
      <c r="V872" s="5"/>
      <c r="W872" s="2"/>
      <c r="X872" s="2"/>
      <c r="Y872" s="2"/>
    </row>
    <row r="873" spans="1:25" ht="15.75" customHeight="1">
      <c r="A873" s="2"/>
      <c r="B873" s="2"/>
      <c r="C873" s="5"/>
      <c r="D873" s="119"/>
      <c r="E873" s="2"/>
      <c r="F873" s="2"/>
      <c r="G873" s="5"/>
      <c r="H873" s="5"/>
      <c r="I873" s="5"/>
      <c r="J873" s="5"/>
      <c r="K873" s="5"/>
      <c r="L873" s="5"/>
      <c r="M873" s="5"/>
      <c r="N873" s="5"/>
      <c r="O873" s="2"/>
      <c r="P873" s="2"/>
      <c r="Q873" s="5"/>
      <c r="R873" s="2"/>
      <c r="S873" s="2"/>
      <c r="T873" s="5"/>
      <c r="U873" s="119"/>
      <c r="V873" s="5"/>
      <c r="W873" s="2"/>
      <c r="X873" s="2"/>
      <c r="Y873" s="2"/>
    </row>
    <row r="874" spans="1:25" ht="15.75" customHeight="1">
      <c r="A874" s="2"/>
      <c r="B874" s="2"/>
      <c r="C874" s="5"/>
      <c r="D874" s="119"/>
      <c r="E874" s="2"/>
      <c r="F874" s="2"/>
      <c r="G874" s="5"/>
      <c r="H874" s="5"/>
      <c r="I874" s="5"/>
      <c r="J874" s="5"/>
      <c r="K874" s="5"/>
      <c r="L874" s="5"/>
      <c r="M874" s="5"/>
      <c r="N874" s="5"/>
      <c r="O874" s="2"/>
      <c r="P874" s="2"/>
      <c r="Q874" s="5"/>
      <c r="R874" s="2"/>
      <c r="S874" s="2"/>
      <c r="T874" s="5"/>
      <c r="U874" s="119"/>
      <c r="V874" s="5"/>
      <c r="W874" s="2"/>
      <c r="X874" s="2"/>
      <c r="Y874" s="2"/>
    </row>
    <row r="875" spans="1:25" ht="15.75" customHeight="1">
      <c r="A875" s="2"/>
      <c r="B875" s="2"/>
      <c r="C875" s="5"/>
      <c r="D875" s="119"/>
      <c r="E875" s="2"/>
      <c r="F875" s="2"/>
      <c r="G875" s="5"/>
      <c r="H875" s="5"/>
      <c r="I875" s="5"/>
      <c r="J875" s="5"/>
      <c r="K875" s="5"/>
      <c r="L875" s="5"/>
      <c r="M875" s="5"/>
      <c r="N875" s="5"/>
      <c r="O875" s="2"/>
      <c r="P875" s="2"/>
      <c r="Q875" s="5"/>
      <c r="R875" s="2"/>
      <c r="S875" s="2"/>
      <c r="T875" s="5"/>
      <c r="U875" s="119"/>
      <c r="V875" s="5"/>
      <c r="W875" s="2"/>
      <c r="X875" s="2"/>
      <c r="Y875" s="2"/>
    </row>
    <row r="876" spans="1:25" ht="15.75" customHeight="1">
      <c r="A876" s="2"/>
      <c r="B876" s="2"/>
      <c r="C876" s="5"/>
      <c r="D876" s="119"/>
      <c r="E876" s="2"/>
      <c r="F876" s="2"/>
      <c r="G876" s="5"/>
      <c r="H876" s="5"/>
      <c r="I876" s="5"/>
      <c r="J876" s="5"/>
      <c r="K876" s="5"/>
      <c r="L876" s="5"/>
      <c r="M876" s="5"/>
      <c r="N876" s="5"/>
      <c r="O876" s="2"/>
      <c r="P876" s="2"/>
      <c r="Q876" s="5"/>
      <c r="R876" s="2"/>
      <c r="S876" s="2"/>
      <c r="T876" s="5"/>
      <c r="U876" s="119"/>
      <c r="V876" s="5"/>
      <c r="W876" s="2"/>
      <c r="X876" s="2"/>
      <c r="Y876" s="2"/>
    </row>
    <row r="877" spans="1:25" ht="15.75" customHeight="1">
      <c r="A877" s="2"/>
      <c r="B877" s="2"/>
      <c r="C877" s="5"/>
      <c r="D877" s="119"/>
      <c r="E877" s="2"/>
      <c r="F877" s="2"/>
      <c r="G877" s="5"/>
      <c r="H877" s="5"/>
      <c r="I877" s="5"/>
      <c r="J877" s="5"/>
      <c r="K877" s="5"/>
      <c r="L877" s="5"/>
      <c r="M877" s="5"/>
      <c r="N877" s="5"/>
      <c r="O877" s="2"/>
      <c r="P877" s="2"/>
      <c r="Q877" s="5"/>
      <c r="R877" s="2"/>
      <c r="S877" s="2"/>
      <c r="T877" s="5"/>
      <c r="U877" s="119"/>
      <c r="V877" s="5"/>
      <c r="W877" s="2"/>
      <c r="X877" s="2"/>
      <c r="Y877" s="2"/>
    </row>
    <row r="878" spans="1:25" ht="15.75" customHeight="1">
      <c r="A878" s="2"/>
      <c r="B878" s="2"/>
      <c r="C878" s="5"/>
      <c r="D878" s="119"/>
      <c r="E878" s="2"/>
      <c r="F878" s="2"/>
      <c r="G878" s="5"/>
      <c r="H878" s="5"/>
      <c r="I878" s="5"/>
      <c r="J878" s="5"/>
      <c r="K878" s="5"/>
      <c r="L878" s="5"/>
      <c r="M878" s="5"/>
      <c r="N878" s="5"/>
      <c r="O878" s="2"/>
      <c r="P878" s="2"/>
      <c r="Q878" s="5"/>
      <c r="R878" s="2"/>
      <c r="S878" s="2"/>
      <c r="T878" s="5"/>
      <c r="U878" s="119"/>
      <c r="V878" s="5"/>
      <c r="W878" s="2"/>
      <c r="X878" s="2"/>
      <c r="Y878" s="2"/>
    </row>
    <row r="879" spans="1:25" ht="15.75" customHeight="1">
      <c r="A879" s="2"/>
      <c r="B879" s="2"/>
      <c r="C879" s="5"/>
      <c r="D879" s="119"/>
      <c r="E879" s="2"/>
      <c r="F879" s="2"/>
      <c r="G879" s="5"/>
      <c r="H879" s="5"/>
      <c r="I879" s="5"/>
      <c r="J879" s="5"/>
      <c r="K879" s="5"/>
      <c r="L879" s="5"/>
      <c r="M879" s="5"/>
      <c r="N879" s="5"/>
      <c r="O879" s="2"/>
      <c r="P879" s="2"/>
      <c r="Q879" s="5"/>
      <c r="R879" s="2"/>
      <c r="S879" s="2"/>
      <c r="T879" s="5"/>
      <c r="U879" s="119"/>
      <c r="V879" s="5"/>
      <c r="W879" s="2"/>
      <c r="X879" s="2"/>
      <c r="Y879" s="2"/>
    </row>
    <row r="880" spans="1:25" ht="15.75" customHeight="1">
      <c r="A880" s="2"/>
      <c r="B880" s="2"/>
      <c r="C880" s="5"/>
      <c r="D880" s="119"/>
      <c r="E880" s="2"/>
      <c r="F880" s="2"/>
      <c r="G880" s="5"/>
      <c r="H880" s="5"/>
      <c r="I880" s="5"/>
      <c r="J880" s="5"/>
      <c r="K880" s="5"/>
      <c r="L880" s="5"/>
      <c r="M880" s="5"/>
      <c r="N880" s="5"/>
      <c r="O880" s="2"/>
      <c r="P880" s="2"/>
      <c r="Q880" s="5"/>
      <c r="R880" s="2"/>
      <c r="S880" s="2"/>
      <c r="T880" s="5"/>
      <c r="U880" s="119"/>
      <c r="V880" s="5"/>
      <c r="W880" s="2"/>
      <c r="X880" s="2"/>
      <c r="Y880" s="2"/>
    </row>
    <row r="881" spans="1:25" ht="15.75" customHeight="1">
      <c r="A881" s="2"/>
      <c r="B881" s="2"/>
      <c r="C881" s="5"/>
      <c r="D881" s="119"/>
      <c r="E881" s="2"/>
      <c r="F881" s="2"/>
      <c r="G881" s="5"/>
      <c r="H881" s="5"/>
      <c r="I881" s="5"/>
      <c r="J881" s="5"/>
      <c r="K881" s="5"/>
      <c r="L881" s="5"/>
      <c r="M881" s="5"/>
      <c r="N881" s="5"/>
      <c r="O881" s="2"/>
      <c r="P881" s="2"/>
      <c r="Q881" s="5"/>
      <c r="R881" s="2"/>
      <c r="S881" s="2"/>
      <c r="T881" s="5"/>
      <c r="U881" s="119"/>
      <c r="V881" s="5"/>
      <c r="W881" s="2"/>
      <c r="X881" s="2"/>
      <c r="Y881" s="2"/>
    </row>
    <row r="882" spans="1:25" ht="15.75" customHeight="1">
      <c r="A882" s="2"/>
      <c r="B882" s="2"/>
      <c r="C882" s="5"/>
      <c r="D882" s="119"/>
      <c r="E882" s="2"/>
      <c r="F882" s="2"/>
      <c r="G882" s="5"/>
      <c r="H882" s="5"/>
      <c r="I882" s="5"/>
      <c r="J882" s="5"/>
      <c r="K882" s="5"/>
      <c r="L882" s="5"/>
      <c r="M882" s="5"/>
      <c r="N882" s="5"/>
      <c r="O882" s="2"/>
      <c r="P882" s="2"/>
      <c r="Q882" s="5"/>
      <c r="R882" s="2"/>
      <c r="S882" s="2"/>
      <c r="T882" s="5"/>
      <c r="U882" s="119"/>
      <c r="V882" s="5"/>
      <c r="W882" s="2"/>
      <c r="X882" s="2"/>
      <c r="Y882" s="2"/>
    </row>
    <row r="883" spans="1:25" ht="15.75" customHeight="1">
      <c r="A883" s="2"/>
      <c r="B883" s="2"/>
      <c r="C883" s="5"/>
      <c r="D883" s="119"/>
      <c r="E883" s="2"/>
      <c r="F883" s="2"/>
      <c r="G883" s="5"/>
      <c r="H883" s="5"/>
      <c r="I883" s="5"/>
      <c r="J883" s="5"/>
      <c r="K883" s="5"/>
      <c r="L883" s="5"/>
      <c r="M883" s="5"/>
      <c r="N883" s="5"/>
      <c r="O883" s="2"/>
      <c r="P883" s="2"/>
      <c r="Q883" s="5"/>
      <c r="R883" s="2"/>
      <c r="S883" s="2"/>
      <c r="T883" s="5"/>
      <c r="U883" s="119"/>
      <c r="V883" s="5"/>
      <c r="W883" s="2"/>
      <c r="X883" s="2"/>
      <c r="Y883" s="2"/>
    </row>
    <row r="884" spans="1:25" ht="15.75" customHeight="1">
      <c r="A884" s="2"/>
      <c r="B884" s="2"/>
      <c r="C884" s="5"/>
      <c r="D884" s="119"/>
      <c r="E884" s="2"/>
      <c r="F884" s="2"/>
      <c r="G884" s="5"/>
      <c r="H884" s="5"/>
      <c r="I884" s="5"/>
      <c r="J884" s="5"/>
      <c r="K884" s="5"/>
      <c r="L884" s="5"/>
      <c r="M884" s="5"/>
      <c r="N884" s="5"/>
      <c r="O884" s="2"/>
      <c r="P884" s="2"/>
      <c r="Q884" s="5"/>
      <c r="R884" s="2"/>
      <c r="S884" s="2"/>
      <c r="T884" s="5"/>
      <c r="U884" s="119"/>
      <c r="V884" s="5"/>
      <c r="W884" s="2"/>
      <c r="X884" s="2"/>
      <c r="Y884" s="2"/>
    </row>
    <row r="885" spans="1:25" ht="15.75" customHeight="1">
      <c r="A885" s="2"/>
      <c r="B885" s="2"/>
      <c r="C885" s="5"/>
      <c r="D885" s="119"/>
      <c r="E885" s="2"/>
      <c r="F885" s="2"/>
      <c r="G885" s="5"/>
      <c r="H885" s="5"/>
      <c r="I885" s="5"/>
      <c r="J885" s="5"/>
      <c r="K885" s="5"/>
      <c r="L885" s="5"/>
      <c r="M885" s="5"/>
      <c r="N885" s="5"/>
      <c r="O885" s="2"/>
      <c r="P885" s="2"/>
      <c r="Q885" s="5"/>
      <c r="R885" s="2"/>
      <c r="S885" s="2"/>
      <c r="T885" s="5"/>
      <c r="U885" s="119"/>
      <c r="V885" s="5"/>
      <c r="W885" s="2"/>
      <c r="X885" s="2"/>
      <c r="Y885" s="2"/>
    </row>
    <row r="886" spans="1:25" ht="15.75" customHeight="1">
      <c r="A886" s="2"/>
      <c r="B886" s="2"/>
      <c r="C886" s="5"/>
      <c r="D886" s="119"/>
      <c r="E886" s="2"/>
      <c r="F886" s="2"/>
      <c r="G886" s="5"/>
      <c r="H886" s="5"/>
      <c r="I886" s="5"/>
      <c r="J886" s="5"/>
      <c r="K886" s="5"/>
      <c r="L886" s="5"/>
      <c r="M886" s="5"/>
      <c r="N886" s="5"/>
      <c r="O886" s="2"/>
      <c r="P886" s="2"/>
      <c r="Q886" s="5"/>
      <c r="R886" s="2"/>
      <c r="S886" s="2"/>
      <c r="T886" s="5"/>
      <c r="U886" s="119"/>
      <c r="V886" s="5"/>
      <c r="W886" s="2"/>
      <c r="X886" s="2"/>
      <c r="Y886" s="2"/>
    </row>
    <row r="887" spans="1:25" ht="15.75" customHeight="1">
      <c r="A887" s="2"/>
      <c r="B887" s="2"/>
      <c r="C887" s="5"/>
      <c r="D887" s="119"/>
      <c r="E887" s="2"/>
      <c r="F887" s="2"/>
      <c r="G887" s="5"/>
      <c r="H887" s="5"/>
      <c r="I887" s="5"/>
      <c r="J887" s="5"/>
      <c r="K887" s="5"/>
      <c r="L887" s="5"/>
      <c r="M887" s="5"/>
      <c r="N887" s="5"/>
      <c r="O887" s="2"/>
      <c r="P887" s="2"/>
      <c r="Q887" s="5"/>
      <c r="R887" s="2"/>
      <c r="S887" s="2"/>
      <c r="T887" s="5"/>
      <c r="U887" s="119"/>
      <c r="V887" s="5"/>
      <c r="W887" s="2"/>
      <c r="X887" s="2"/>
      <c r="Y887" s="2"/>
    </row>
    <row r="888" spans="1:25" ht="15.75" customHeight="1">
      <c r="A888" s="2"/>
      <c r="B888" s="2"/>
      <c r="C888" s="5"/>
      <c r="D888" s="119"/>
      <c r="E888" s="2"/>
      <c r="F888" s="2"/>
      <c r="G888" s="5"/>
      <c r="H888" s="5"/>
      <c r="I888" s="5"/>
      <c r="J888" s="5"/>
      <c r="K888" s="5"/>
      <c r="L888" s="5"/>
      <c r="M888" s="5"/>
      <c r="N888" s="5"/>
      <c r="O888" s="2"/>
      <c r="P888" s="2"/>
      <c r="Q888" s="5"/>
      <c r="R888" s="2"/>
      <c r="S888" s="2"/>
      <c r="T888" s="5"/>
      <c r="U888" s="119"/>
      <c r="V888" s="5"/>
      <c r="W888" s="2"/>
      <c r="X888" s="2"/>
      <c r="Y888" s="2"/>
    </row>
    <row r="889" spans="1:25" ht="15.75" customHeight="1">
      <c r="A889" s="2"/>
      <c r="B889" s="2"/>
      <c r="C889" s="5"/>
      <c r="D889" s="119"/>
      <c r="E889" s="2"/>
      <c r="F889" s="2"/>
      <c r="G889" s="5"/>
      <c r="H889" s="5"/>
      <c r="I889" s="5"/>
      <c r="J889" s="5"/>
      <c r="K889" s="5"/>
      <c r="L889" s="5"/>
      <c r="M889" s="5"/>
      <c r="N889" s="5"/>
      <c r="O889" s="2"/>
      <c r="P889" s="2"/>
      <c r="Q889" s="5"/>
      <c r="R889" s="2"/>
      <c r="S889" s="2"/>
      <c r="T889" s="5"/>
      <c r="U889" s="119"/>
      <c r="V889" s="5"/>
      <c r="W889" s="2"/>
      <c r="X889" s="2"/>
      <c r="Y889" s="2"/>
    </row>
    <row r="890" spans="1:25" ht="15.75" customHeight="1">
      <c r="A890" s="2"/>
      <c r="B890" s="2"/>
      <c r="C890" s="5"/>
      <c r="D890" s="119"/>
      <c r="E890" s="2"/>
      <c r="F890" s="2"/>
      <c r="G890" s="5"/>
      <c r="H890" s="5"/>
      <c r="I890" s="5"/>
      <c r="J890" s="5"/>
      <c r="K890" s="5"/>
      <c r="L890" s="5"/>
      <c r="M890" s="5"/>
      <c r="N890" s="5"/>
      <c r="O890" s="2"/>
      <c r="P890" s="2"/>
      <c r="Q890" s="5"/>
      <c r="R890" s="2"/>
      <c r="S890" s="2"/>
      <c r="T890" s="5"/>
      <c r="U890" s="119"/>
      <c r="V890" s="5"/>
      <c r="W890" s="2"/>
      <c r="X890" s="2"/>
      <c r="Y890" s="2"/>
    </row>
    <row r="891" spans="1:25" ht="15.75" customHeight="1">
      <c r="A891" s="2"/>
      <c r="B891" s="2"/>
      <c r="C891" s="5"/>
      <c r="D891" s="119"/>
      <c r="E891" s="2"/>
      <c r="F891" s="2"/>
      <c r="G891" s="5"/>
      <c r="H891" s="5"/>
      <c r="I891" s="5"/>
      <c r="J891" s="5"/>
      <c r="K891" s="5"/>
      <c r="L891" s="5"/>
      <c r="M891" s="5"/>
      <c r="N891" s="5"/>
      <c r="O891" s="2"/>
      <c r="P891" s="2"/>
      <c r="Q891" s="5"/>
      <c r="R891" s="2"/>
      <c r="S891" s="2"/>
      <c r="T891" s="5"/>
      <c r="U891" s="119"/>
      <c r="V891" s="5"/>
      <c r="W891" s="2"/>
      <c r="X891" s="2"/>
      <c r="Y891" s="2"/>
    </row>
    <row r="892" spans="1:25" ht="15.75" customHeight="1">
      <c r="A892" s="2"/>
      <c r="B892" s="2"/>
      <c r="C892" s="5"/>
      <c r="D892" s="119"/>
      <c r="E892" s="2"/>
      <c r="F892" s="2"/>
      <c r="G892" s="5"/>
      <c r="H892" s="5"/>
      <c r="I892" s="5"/>
      <c r="J892" s="5"/>
      <c r="K892" s="5"/>
      <c r="L892" s="5"/>
      <c r="M892" s="5"/>
      <c r="N892" s="5"/>
      <c r="O892" s="2"/>
      <c r="P892" s="2"/>
      <c r="Q892" s="5"/>
      <c r="R892" s="2"/>
      <c r="S892" s="2"/>
      <c r="T892" s="5"/>
      <c r="U892" s="119"/>
      <c r="V892" s="5"/>
      <c r="W892" s="2"/>
      <c r="X892" s="2"/>
      <c r="Y892" s="2"/>
    </row>
    <row r="893" spans="1:25" ht="15.75" customHeight="1">
      <c r="A893" s="2"/>
      <c r="B893" s="2"/>
      <c r="C893" s="5"/>
      <c r="D893" s="119"/>
      <c r="E893" s="2"/>
      <c r="F893" s="2"/>
      <c r="G893" s="5"/>
      <c r="H893" s="5"/>
      <c r="I893" s="5"/>
      <c r="J893" s="5"/>
      <c r="K893" s="5"/>
      <c r="L893" s="5"/>
      <c r="M893" s="5"/>
      <c r="N893" s="5"/>
      <c r="O893" s="2"/>
      <c r="P893" s="2"/>
      <c r="Q893" s="5"/>
      <c r="R893" s="2"/>
      <c r="S893" s="2"/>
      <c r="T893" s="5"/>
      <c r="U893" s="119"/>
      <c r="V893" s="5"/>
      <c r="W893" s="2"/>
      <c r="X893" s="2"/>
      <c r="Y893" s="2"/>
    </row>
    <row r="894" spans="1:25" ht="15.75" customHeight="1">
      <c r="A894" s="2"/>
      <c r="B894" s="2"/>
      <c r="C894" s="5"/>
      <c r="D894" s="119"/>
      <c r="E894" s="2"/>
      <c r="F894" s="2"/>
      <c r="G894" s="5"/>
      <c r="H894" s="5"/>
      <c r="I894" s="5"/>
      <c r="J894" s="5"/>
      <c r="K894" s="5"/>
      <c r="L894" s="5"/>
      <c r="M894" s="5"/>
      <c r="N894" s="5"/>
      <c r="O894" s="2"/>
      <c r="P894" s="2"/>
      <c r="Q894" s="5"/>
      <c r="R894" s="2"/>
      <c r="S894" s="2"/>
      <c r="T894" s="5"/>
      <c r="U894" s="119"/>
      <c r="V894" s="5"/>
      <c r="W894" s="2"/>
      <c r="X894" s="2"/>
      <c r="Y894" s="2"/>
    </row>
    <row r="895" spans="1:25" ht="15.75" customHeight="1">
      <c r="A895" s="2"/>
      <c r="B895" s="2"/>
      <c r="C895" s="5"/>
      <c r="D895" s="119"/>
      <c r="E895" s="2"/>
      <c r="F895" s="2"/>
      <c r="G895" s="5"/>
      <c r="H895" s="5"/>
      <c r="I895" s="5"/>
      <c r="J895" s="5"/>
      <c r="K895" s="5"/>
      <c r="L895" s="5"/>
      <c r="M895" s="5"/>
      <c r="N895" s="5"/>
      <c r="O895" s="2"/>
      <c r="P895" s="2"/>
      <c r="Q895" s="5"/>
      <c r="R895" s="2"/>
      <c r="S895" s="2"/>
      <c r="T895" s="5"/>
      <c r="U895" s="119"/>
      <c r="V895" s="5"/>
      <c r="W895" s="2"/>
      <c r="X895" s="2"/>
      <c r="Y895" s="2"/>
    </row>
    <row r="896" spans="1:25" ht="15.75" customHeight="1">
      <c r="A896" s="2"/>
      <c r="B896" s="2"/>
      <c r="C896" s="5"/>
      <c r="D896" s="119"/>
      <c r="E896" s="2"/>
      <c r="F896" s="2"/>
      <c r="G896" s="5"/>
      <c r="H896" s="5"/>
      <c r="I896" s="5"/>
      <c r="J896" s="5"/>
      <c r="K896" s="5"/>
      <c r="L896" s="5"/>
      <c r="M896" s="5"/>
      <c r="N896" s="5"/>
      <c r="O896" s="2"/>
      <c r="P896" s="2"/>
      <c r="Q896" s="5"/>
      <c r="R896" s="2"/>
      <c r="S896" s="2"/>
      <c r="T896" s="5"/>
      <c r="U896" s="119"/>
      <c r="V896" s="5"/>
      <c r="W896" s="2"/>
      <c r="X896" s="2"/>
      <c r="Y896" s="2"/>
    </row>
    <row r="897" spans="1:25" ht="15.75" customHeight="1">
      <c r="A897" s="2"/>
      <c r="B897" s="2"/>
      <c r="C897" s="5"/>
      <c r="D897" s="119"/>
      <c r="E897" s="2"/>
      <c r="F897" s="2"/>
      <c r="G897" s="5"/>
      <c r="H897" s="5"/>
      <c r="I897" s="5"/>
      <c r="J897" s="5"/>
      <c r="K897" s="5"/>
      <c r="L897" s="5"/>
      <c r="M897" s="5"/>
      <c r="N897" s="5"/>
      <c r="O897" s="2"/>
      <c r="P897" s="2"/>
      <c r="Q897" s="5"/>
      <c r="R897" s="2"/>
      <c r="S897" s="2"/>
      <c r="T897" s="5"/>
      <c r="U897" s="119"/>
      <c r="V897" s="5"/>
      <c r="W897" s="2"/>
      <c r="X897" s="2"/>
      <c r="Y897" s="2"/>
    </row>
    <row r="898" spans="1:25" ht="15.75" customHeight="1">
      <c r="A898" s="2"/>
      <c r="B898" s="2"/>
      <c r="C898" s="5"/>
      <c r="D898" s="119"/>
      <c r="E898" s="2"/>
      <c r="F898" s="2"/>
      <c r="G898" s="5"/>
      <c r="H898" s="5"/>
      <c r="I898" s="5"/>
      <c r="J898" s="5"/>
      <c r="K898" s="5"/>
      <c r="L898" s="5"/>
      <c r="M898" s="5"/>
      <c r="N898" s="5"/>
      <c r="O898" s="2"/>
      <c r="P898" s="2"/>
      <c r="Q898" s="5"/>
      <c r="R898" s="2"/>
      <c r="S898" s="2"/>
      <c r="T898" s="5"/>
      <c r="U898" s="119"/>
      <c r="V898" s="5"/>
      <c r="W898" s="2"/>
      <c r="X898" s="2"/>
      <c r="Y898" s="2"/>
    </row>
    <row r="899" spans="1:25" ht="15.75" customHeight="1">
      <c r="A899" s="2"/>
      <c r="B899" s="2"/>
      <c r="C899" s="5"/>
      <c r="D899" s="119"/>
      <c r="E899" s="2"/>
      <c r="F899" s="2"/>
      <c r="G899" s="5"/>
      <c r="H899" s="5"/>
      <c r="I899" s="5"/>
      <c r="J899" s="5"/>
      <c r="K899" s="5"/>
      <c r="L899" s="5"/>
      <c r="M899" s="5"/>
      <c r="N899" s="5"/>
      <c r="O899" s="2"/>
      <c r="P899" s="2"/>
      <c r="Q899" s="5"/>
      <c r="R899" s="2"/>
      <c r="S899" s="2"/>
      <c r="T899" s="5"/>
      <c r="U899" s="119"/>
      <c r="V899" s="5"/>
      <c r="W899" s="2"/>
      <c r="X899" s="2"/>
      <c r="Y899" s="2"/>
    </row>
    <row r="900" spans="1:25" ht="15.75" customHeight="1">
      <c r="A900" s="2"/>
      <c r="B900" s="2"/>
      <c r="C900" s="5"/>
      <c r="D900" s="119"/>
      <c r="E900" s="2"/>
      <c r="F900" s="2"/>
      <c r="G900" s="5"/>
      <c r="H900" s="5"/>
      <c r="I900" s="5"/>
      <c r="J900" s="5"/>
      <c r="K900" s="5"/>
      <c r="L900" s="5"/>
      <c r="M900" s="5"/>
      <c r="N900" s="5"/>
      <c r="O900" s="2"/>
      <c r="P900" s="2"/>
      <c r="Q900" s="5"/>
      <c r="R900" s="2"/>
      <c r="S900" s="2"/>
      <c r="T900" s="5"/>
      <c r="U900" s="119"/>
      <c r="V900" s="5"/>
      <c r="W900" s="2"/>
      <c r="X900" s="2"/>
      <c r="Y900" s="2"/>
    </row>
    <row r="901" spans="1:25" ht="15.75" customHeight="1">
      <c r="A901" s="2"/>
      <c r="B901" s="2"/>
      <c r="C901" s="5"/>
      <c r="D901" s="119"/>
      <c r="E901" s="2"/>
      <c r="F901" s="2"/>
      <c r="G901" s="5"/>
      <c r="H901" s="5"/>
      <c r="I901" s="5"/>
      <c r="J901" s="5"/>
      <c r="K901" s="5"/>
      <c r="L901" s="5"/>
      <c r="M901" s="5"/>
      <c r="N901" s="5"/>
      <c r="O901" s="2"/>
      <c r="P901" s="2"/>
      <c r="Q901" s="5"/>
      <c r="R901" s="2"/>
      <c r="S901" s="2"/>
      <c r="T901" s="5"/>
      <c r="U901" s="119"/>
      <c r="V901" s="5"/>
      <c r="W901" s="2"/>
      <c r="X901" s="2"/>
      <c r="Y901" s="2"/>
    </row>
    <row r="902" spans="1:25" ht="15.75" customHeight="1">
      <c r="A902" s="2"/>
      <c r="B902" s="2"/>
      <c r="C902" s="5"/>
      <c r="D902" s="119"/>
      <c r="E902" s="2"/>
      <c r="F902" s="2"/>
      <c r="G902" s="5"/>
      <c r="H902" s="5"/>
      <c r="I902" s="5"/>
      <c r="J902" s="5"/>
      <c r="K902" s="5"/>
      <c r="L902" s="5"/>
      <c r="M902" s="5"/>
      <c r="N902" s="5"/>
      <c r="O902" s="2"/>
      <c r="P902" s="2"/>
      <c r="Q902" s="5"/>
      <c r="R902" s="2"/>
      <c r="S902" s="2"/>
      <c r="T902" s="5"/>
      <c r="U902" s="119"/>
      <c r="V902" s="5"/>
      <c r="W902" s="2"/>
      <c r="X902" s="2"/>
      <c r="Y902" s="2"/>
    </row>
    <row r="903" spans="1:25" ht="15.75" customHeight="1">
      <c r="A903" s="2"/>
      <c r="B903" s="2"/>
      <c r="C903" s="5"/>
      <c r="D903" s="119"/>
      <c r="E903" s="2"/>
      <c r="F903" s="2"/>
      <c r="G903" s="5"/>
      <c r="H903" s="5"/>
      <c r="I903" s="5"/>
      <c r="J903" s="5"/>
      <c r="K903" s="5"/>
      <c r="L903" s="5"/>
      <c r="M903" s="5"/>
      <c r="N903" s="5"/>
      <c r="O903" s="2"/>
      <c r="P903" s="2"/>
      <c r="Q903" s="5"/>
      <c r="R903" s="2"/>
      <c r="S903" s="2"/>
      <c r="T903" s="5"/>
      <c r="U903" s="119"/>
      <c r="V903" s="5"/>
      <c r="W903" s="2"/>
      <c r="X903" s="2"/>
      <c r="Y903" s="2"/>
    </row>
    <row r="904" spans="1:25" ht="15.75" customHeight="1">
      <c r="A904" s="2"/>
      <c r="B904" s="2"/>
      <c r="C904" s="5"/>
      <c r="D904" s="119"/>
      <c r="E904" s="2"/>
      <c r="F904" s="2"/>
      <c r="G904" s="5"/>
      <c r="H904" s="5"/>
      <c r="I904" s="5"/>
      <c r="J904" s="5"/>
      <c r="K904" s="5"/>
      <c r="L904" s="5"/>
      <c r="M904" s="5"/>
      <c r="N904" s="5"/>
      <c r="O904" s="2"/>
      <c r="P904" s="2"/>
      <c r="Q904" s="5"/>
      <c r="R904" s="2"/>
      <c r="S904" s="2"/>
      <c r="T904" s="5"/>
      <c r="U904" s="119"/>
      <c r="V904" s="5"/>
      <c r="W904" s="2"/>
      <c r="X904" s="2"/>
      <c r="Y904" s="2"/>
    </row>
    <row r="905" spans="1:25" ht="15.75" customHeight="1">
      <c r="A905" s="2"/>
      <c r="B905" s="2"/>
      <c r="C905" s="5"/>
      <c r="D905" s="119"/>
      <c r="E905" s="2"/>
      <c r="F905" s="2"/>
      <c r="G905" s="5"/>
      <c r="H905" s="5"/>
      <c r="I905" s="5"/>
      <c r="J905" s="5"/>
      <c r="K905" s="5"/>
      <c r="L905" s="5"/>
      <c r="M905" s="5"/>
      <c r="N905" s="5"/>
      <c r="O905" s="2"/>
      <c r="P905" s="2"/>
      <c r="Q905" s="5"/>
      <c r="R905" s="2"/>
      <c r="S905" s="2"/>
      <c r="T905" s="5"/>
      <c r="U905" s="119"/>
      <c r="V905" s="5"/>
      <c r="W905" s="2"/>
      <c r="X905" s="2"/>
      <c r="Y905" s="2"/>
    </row>
    <row r="906" spans="1:25" ht="15.75" customHeight="1">
      <c r="A906" s="2"/>
      <c r="B906" s="2"/>
      <c r="C906" s="5"/>
      <c r="D906" s="119"/>
      <c r="E906" s="2"/>
      <c r="F906" s="2"/>
      <c r="G906" s="5"/>
      <c r="H906" s="5"/>
      <c r="I906" s="5"/>
      <c r="J906" s="5"/>
      <c r="K906" s="5"/>
      <c r="L906" s="5"/>
      <c r="M906" s="5"/>
      <c r="N906" s="5"/>
      <c r="O906" s="2"/>
      <c r="P906" s="2"/>
      <c r="Q906" s="5"/>
      <c r="R906" s="2"/>
      <c r="S906" s="2"/>
      <c r="T906" s="5"/>
      <c r="U906" s="119"/>
      <c r="V906" s="5"/>
      <c r="W906" s="2"/>
      <c r="X906" s="2"/>
      <c r="Y906" s="2"/>
    </row>
    <row r="907" spans="1:25" ht="15.75" customHeight="1">
      <c r="A907" s="2"/>
      <c r="B907" s="2"/>
      <c r="C907" s="5"/>
      <c r="D907" s="119"/>
      <c r="E907" s="2"/>
      <c r="F907" s="2"/>
      <c r="G907" s="5"/>
      <c r="H907" s="5"/>
      <c r="I907" s="5"/>
      <c r="J907" s="5"/>
      <c r="K907" s="5"/>
      <c r="L907" s="5"/>
      <c r="M907" s="5"/>
      <c r="N907" s="5"/>
      <c r="O907" s="2"/>
      <c r="P907" s="2"/>
      <c r="Q907" s="5"/>
      <c r="R907" s="2"/>
      <c r="S907" s="2"/>
      <c r="T907" s="5"/>
      <c r="U907" s="119"/>
      <c r="V907" s="5"/>
      <c r="W907" s="2"/>
      <c r="X907" s="2"/>
      <c r="Y907" s="2"/>
    </row>
    <row r="908" spans="1:25" ht="15.75" customHeight="1">
      <c r="A908" s="2"/>
      <c r="B908" s="2"/>
      <c r="C908" s="5"/>
      <c r="D908" s="119"/>
      <c r="E908" s="2"/>
      <c r="F908" s="2"/>
      <c r="G908" s="5"/>
      <c r="H908" s="5"/>
      <c r="I908" s="5"/>
      <c r="J908" s="5"/>
      <c r="K908" s="5"/>
      <c r="L908" s="5"/>
      <c r="M908" s="5"/>
      <c r="N908" s="5"/>
      <c r="O908" s="2"/>
      <c r="P908" s="2"/>
      <c r="Q908" s="5"/>
      <c r="R908" s="2"/>
      <c r="S908" s="2"/>
      <c r="T908" s="5"/>
      <c r="U908" s="119"/>
      <c r="V908" s="5"/>
      <c r="W908" s="2"/>
      <c r="X908" s="2"/>
      <c r="Y908" s="2"/>
    </row>
    <row r="909" spans="1:25" ht="15.75" customHeight="1">
      <c r="A909" s="2"/>
      <c r="B909" s="2"/>
      <c r="C909" s="5"/>
      <c r="D909" s="119"/>
      <c r="E909" s="2"/>
      <c r="F909" s="2"/>
      <c r="G909" s="5"/>
      <c r="H909" s="5"/>
      <c r="I909" s="5"/>
      <c r="J909" s="5"/>
      <c r="K909" s="5"/>
      <c r="L909" s="5"/>
      <c r="M909" s="5"/>
      <c r="N909" s="5"/>
      <c r="O909" s="2"/>
      <c r="P909" s="2"/>
      <c r="Q909" s="5"/>
      <c r="R909" s="2"/>
      <c r="S909" s="2"/>
      <c r="T909" s="5"/>
      <c r="U909" s="119"/>
      <c r="V909" s="5"/>
      <c r="W909" s="2"/>
      <c r="X909" s="2"/>
      <c r="Y909" s="2"/>
    </row>
    <row r="910" spans="1:25" ht="15.75" customHeight="1">
      <c r="A910" s="2"/>
      <c r="B910" s="2"/>
      <c r="C910" s="5"/>
      <c r="D910" s="119"/>
      <c r="E910" s="2"/>
      <c r="F910" s="2"/>
      <c r="G910" s="5"/>
      <c r="H910" s="5"/>
      <c r="I910" s="5"/>
      <c r="J910" s="5"/>
      <c r="K910" s="5"/>
      <c r="L910" s="5"/>
      <c r="M910" s="5"/>
      <c r="N910" s="5"/>
      <c r="O910" s="2"/>
      <c r="P910" s="2"/>
      <c r="Q910" s="5"/>
      <c r="R910" s="2"/>
      <c r="S910" s="2"/>
      <c r="T910" s="5"/>
      <c r="U910" s="119"/>
      <c r="V910" s="5"/>
      <c r="W910" s="2"/>
      <c r="X910" s="2"/>
      <c r="Y910" s="2"/>
    </row>
    <row r="911" spans="1:25" ht="15.75" customHeight="1">
      <c r="A911" s="2"/>
      <c r="B911" s="2"/>
      <c r="C911" s="5"/>
      <c r="D911" s="119"/>
      <c r="E911" s="2"/>
      <c r="F911" s="2"/>
      <c r="G911" s="5"/>
      <c r="H911" s="5"/>
      <c r="I911" s="5"/>
      <c r="J911" s="5"/>
      <c r="K911" s="5"/>
      <c r="L911" s="5"/>
      <c r="M911" s="5"/>
      <c r="N911" s="5"/>
      <c r="O911" s="2"/>
      <c r="P911" s="2"/>
      <c r="Q911" s="5"/>
      <c r="R911" s="2"/>
      <c r="S911" s="2"/>
      <c r="T911" s="5"/>
      <c r="U911" s="119"/>
      <c r="V911" s="5"/>
      <c r="W911" s="2"/>
      <c r="X911" s="2"/>
      <c r="Y911" s="2"/>
    </row>
    <row r="912" spans="1:25" ht="15.75" customHeight="1">
      <c r="A912" s="2"/>
      <c r="B912" s="2"/>
      <c r="C912" s="5"/>
      <c r="D912" s="119"/>
      <c r="E912" s="2"/>
      <c r="F912" s="2"/>
      <c r="G912" s="5"/>
      <c r="H912" s="5"/>
      <c r="I912" s="5"/>
      <c r="J912" s="5"/>
      <c r="K912" s="5"/>
      <c r="L912" s="5"/>
      <c r="M912" s="5"/>
      <c r="N912" s="5"/>
      <c r="O912" s="2"/>
      <c r="P912" s="2"/>
      <c r="Q912" s="5"/>
      <c r="R912" s="2"/>
      <c r="S912" s="2"/>
      <c r="T912" s="5"/>
      <c r="U912" s="119"/>
      <c r="V912" s="5"/>
      <c r="W912" s="2"/>
      <c r="X912" s="2"/>
      <c r="Y912" s="2"/>
    </row>
    <row r="913" spans="1:25" ht="15.75" customHeight="1">
      <c r="A913" s="2"/>
      <c r="B913" s="2"/>
      <c r="C913" s="5"/>
      <c r="D913" s="119"/>
      <c r="E913" s="2"/>
      <c r="F913" s="2"/>
      <c r="G913" s="5"/>
      <c r="H913" s="5"/>
      <c r="I913" s="5"/>
      <c r="J913" s="5"/>
      <c r="K913" s="5"/>
      <c r="L913" s="5"/>
      <c r="M913" s="5"/>
      <c r="N913" s="5"/>
      <c r="O913" s="2"/>
      <c r="P913" s="2"/>
      <c r="Q913" s="5"/>
      <c r="R913" s="2"/>
      <c r="S913" s="2"/>
      <c r="T913" s="5"/>
      <c r="U913" s="119"/>
      <c r="V913" s="5"/>
      <c r="W913" s="2"/>
      <c r="X913" s="2"/>
      <c r="Y913" s="2"/>
    </row>
    <row r="914" spans="1:25" ht="15.75" customHeight="1">
      <c r="A914" s="2"/>
      <c r="B914" s="2"/>
      <c r="C914" s="5"/>
      <c r="D914" s="119"/>
      <c r="E914" s="2"/>
      <c r="F914" s="2"/>
      <c r="G914" s="5"/>
      <c r="H914" s="5"/>
      <c r="I914" s="5"/>
      <c r="J914" s="5"/>
      <c r="K914" s="5"/>
      <c r="L914" s="5"/>
      <c r="M914" s="5"/>
      <c r="N914" s="5"/>
      <c r="O914" s="2"/>
      <c r="P914" s="2"/>
      <c r="Q914" s="5"/>
      <c r="R914" s="2"/>
      <c r="S914" s="2"/>
      <c r="T914" s="5"/>
      <c r="U914" s="119"/>
      <c r="V914" s="5"/>
      <c r="W914" s="2"/>
      <c r="X914" s="2"/>
      <c r="Y914" s="2"/>
    </row>
    <row r="915" spans="1:25" ht="15.75" customHeight="1">
      <c r="A915" s="2"/>
      <c r="B915" s="2"/>
      <c r="C915" s="5"/>
      <c r="D915" s="119"/>
      <c r="E915" s="2"/>
      <c r="F915" s="2"/>
      <c r="G915" s="5"/>
      <c r="H915" s="5"/>
      <c r="I915" s="5"/>
      <c r="J915" s="5"/>
      <c r="K915" s="5"/>
      <c r="L915" s="5"/>
      <c r="M915" s="5"/>
      <c r="N915" s="5"/>
      <c r="O915" s="2"/>
      <c r="P915" s="2"/>
      <c r="Q915" s="5"/>
      <c r="R915" s="2"/>
      <c r="S915" s="2"/>
      <c r="T915" s="5"/>
      <c r="U915" s="119"/>
      <c r="V915" s="5"/>
      <c r="W915" s="2"/>
      <c r="X915" s="2"/>
      <c r="Y915" s="2"/>
    </row>
    <row r="916" spans="1:25" ht="15.75" customHeight="1">
      <c r="A916" s="2"/>
      <c r="B916" s="2"/>
      <c r="C916" s="5"/>
      <c r="D916" s="119"/>
      <c r="E916" s="2"/>
      <c r="F916" s="2"/>
      <c r="G916" s="5"/>
      <c r="H916" s="5"/>
      <c r="I916" s="5"/>
      <c r="J916" s="5"/>
      <c r="K916" s="5"/>
      <c r="L916" s="5"/>
      <c r="M916" s="5"/>
      <c r="N916" s="5"/>
      <c r="O916" s="2"/>
      <c r="P916" s="2"/>
      <c r="Q916" s="5"/>
      <c r="R916" s="2"/>
      <c r="S916" s="2"/>
      <c r="T916" s="5"/>
      <c r="U916" s="119"/>
      <c r="V916" s="5"/>
      <c r="W916" s="2"/>
      <c r="X916" s="2"/>
      <c r="Y916" s="2"/>
    </row>
    <row r="917" spans="1:25" ht="15.75" customHeight="1">
      <c r="A917" s="2"/>
      <c r="B917" s="2"/>
      <c r="C917" s="5"/>
      <c r="D917" s="119"/>
      <c r="E917" s="2"/>
      <c r="F917" s="2"/>
      <c r="G917" s="5"/>
      <c r="H917" s="5"/>
      <c r="I917" s="5"/>
      <c r="J917" s="5"/>
      <c r="K917" s="5"/>
      <c r="L917" s="5"/>
      <c r="M917" s="5"/>
      <c r="N917" s="5"/>
      <c r="O917" s="2"/>
      <c r="P917" s="2"/>
      <c r="Q917" s="5"/>
      <c r="R917" s="2"/>
      <c r="S917" s="2"/>
      <c r="T917" s="5"/>
      <c r="U917" s="119"/>
      <c r="V917" s="5"/>
      <c r="W917" s="2"/>
      <c r="X917" s="2"/>
      <c r="Y917" s="2"/>
    </row>
    <row r="918" spans="1:25" ht="15.75" customHeight="1">
      <c r="A918" s="2"/>
      <c r="B918" s="2"/>
      <c r="C918" s="5"/>
      <c r="D918" s="119"/>
      <c r="E918" s="2"/>
      <c r="F918" s="2"/>
      <c r="G918" s="5"/>
      <c r="H918" s="5"/>
      <c r="I918" s="5"/>
      <c r="J918" s="5"/>
      <c r="K918" s="5"/>
      <c r="L918" s="5"/>
      <c r="M918" s="5"/>
      <c r="N918" s="5"/>
      <c r="O918" s="2"/>
      <c r="P918" s="2"/>
      <c r="Q918" s="5"/>
      <c r="R918" s="2"/>
      <c r="S918" s="2"/>
      <c r="T918" s="5"/>
      <c r="U918" s="119"/>
      <c r="V918" s="5"/>
      <c r="W918" s="2"/>
      <c r="X918" s="2"/>
      <c r="Y918" s="2"/>
    </row>
    <row r="919" spans="1:25" ht="15.75" customHeight="1">
      <c r="A919" s="2"/>
      <c r="B919" s="2"/>
      <c r="C919" s="5"/>
      <c r="D919" s="119"/>
      <c r="E919" s="2"/>
      <c r="F919" s="2"/>
      <c r="G919" s="5"/>
      <c r="H919" s="5"/>
      <c r="I919" s="5"/>
      <c r="J919" s="5"/>
      <c r="K919" s="5"/>
      <c r="L919" s="5"/>
      <c r="M919" s="5"/>
      <c r="N919" s="5"/>
      <c r="O919" s="2"/>
      <c r="P919" s="2"/>
      <c r="Q919" s="5"/>
      <c r="R919" s="2"/>
      <c r="S919" s="2"/>
      <c r="T919" s="5"/>
      <c r="U919" s="119"/>
      <c r="V919" s="5"/>
      <c r="W919" s="2"/>
      <c r="X919" s="2"/>
      <c r="Y919" s="2"/>
    </row>
    <row r="920" spans="1:25" ht="15.75" customHeight="1">
      <c r="A920" s="2"/>
      <c r="B920" s="2"/>
      <c r="C920" s="5"/>
      <c r="D920" s="119"/>
      <c r="E920" s="2"/>
      <c r="F920" s="2"/>
      <c r="G920" s="5"/>
      <c r="H920" s="5"/>
      <c r="I920" s="5"/>
      <c r="J920" s="5"/>
      <c r="K920" s="5"/>
      <c r="L920" s="5"/>
      <c r="M920" s="5"/>
      <c r="N920" s="5"/>
      <c r="O920" s="2"/>
      <c r="P920" s="2"/>
      <c r="Q920" s="5"/>
      <c r="R920" s="2"/>
      <c r="S920" s="2"/>
      <c r="T920" s="5"/>
      <c r="U920" s="119"/>
      <c r="V920" s="5"/>
      <c r="W920" s="2"/>
      <c r="X920" s="2"/>
      <c r="Y920" s="2"/>
    </row>
    <row r="921" spans="1:25" ht="15.75" customHeight="1">
      <c r="A921" s="2"/>
      <c r="B921" s="2"/>
      <c r="C921" s="5"/>
      <c r="D921" s="119"/>
      <c r="E921" s="2"/>
      <c r="F921" s="2"/>
      <c r="G921" s="5"/>
      <c r="H921" s="5"/>
      <c r="I921" s="5"/>
      <c r="J921" s="5"/>
      <c r="K921" s="5"/>
      <c r="L921" s="5"/>
      <c r="M921" s="5"/>
      <c r="N921" s="5"/>
      <c r="O921" s="2"/>
      <c r="P921" s="2"/>
      <c r="Q921" s="5"/>
      <c r="R921" s="2"/>
      <c r="S921" s="2"/>
      <c r="T921" s="5"/>
      <c r="U921" s="119"/>
      <c r="V921" s="5"/>
      <c r="W921" s="2"/>
      <c r="X921" s="2"/>
      <c r="Y921" s="2"/>
    </row>
    <row r="922" spans="1:25" ht="15.75" customHeight="1">
      <c r="A922" s="2"/>
      <c r="B922" s="2"/>
      <c r="C922" s="5"/>
      <c r="D922" s="119"/>
      <c r="E922" s="2"/>
      <c r="F922" s="2"/>
      <c r="G922" s="5"/>
      <c r="H922" s="5"/>
      <c r="I922" s="5"/>
      <c r="J922" s="5"/>
      <c r="K922" s="5"/>
      <c r="L922" s="5"/>
      <c r="M922" s="5"/>
      <c r="N922" s="5"/>
      <c r="O922" s="2"/>
      <c r="P922" s="2"/>
      <c r="Q922" s="5"/>
      <c r="R922" s="2"/>
      <c r="S922" s="2"/>
      <c r="T922" s="5"/>
      <c r="U922" s="119"/>
      <c r="V922" s="5"/>
      <c r="W922" s="2"/>
      <c r="X922" s="2"/>
      <c r="Y922" s="2"/>
    </row>
    <row r="923" spans="1:25" ht="15.75" customHeight="1">
      <c r="A923" s="2"/>
      <c r="B923" s="2"/>
      <c r="C923" s="5"/>
      <c r="D923" s="119"/>
      <c r="E923" s="2"/>
      <c r="F923" s="2"/>
      <c r="G923" s="5"/>
      <c r="H923" s="5"/>
      <c r="I923" s="5"/>
      <c r="J923" s="5"/>
      <c r="K923" s="5"/>
      <c r="L923" s="5"/>
      <c r="M923" s="5"/>
      <c r="N923" s="5"/>
      <c r="O923" s="2"/>
      <c r="P923" s="2"/>
      <c r="Q923" s="5"/>
      <c r="R923" s="2"/>
      <c r="S923" s="2"/>
      <c r="T923" s="5"/>
      <c r="U923" s="119"/>
      <c r="V923" s="5"/>
      <c r="W923" s="2"/>
      <c r="X923" s="2"/>
      <c r="Y923" s="2"/>
    </row>
    <row r="924" spans="1:25" ht="15.75" customHeight="1">
      <c r="A924" s="2"/>
      <c r="B924" s="2"/>
      <c r="C924" s="5"/>
      <c r="D924" s="119"/>
      <c r="E924" s="2"/>
      <c r="F924" s="2"/>
      <c r="G924" s="5"/>
      <c r="H924" s="5"/>
      <c r="I924" s="5"/>
      <c r="J924" s="5"/>
      <c r="K924" s="5"/>
      <c r="L924" s="5"/>
      <c r="M924" s="5"/>
      <c r="N924" s="5"/>
      <c r="O924" s="2"/>
      <c r="P924" s="2"/>
      <c r="Q924" s="5"/>
      <c r="R924" s="2"/>
      <c r="S924" s="2"/>
      <c r="T924" s="5"/>
      <c r="U924" s="119"/>
      <c r="V924" s="5"/>
      <c r="W924" s="2"/>
      <c r="X924" s="2"/>
      <c r="Y924" s="2"/>
    </row>
    <row r="925" spans="1:25" ht="15.75" customHeight="1">
      <c r="A925" s="2"/>
      <c r="B925" s="2"/>
      <c r="C925" s="5"/>
      <c r="D925" s="119"/>
      <c r="E925" s="2"/>
      <c r="F925" s="2"/>
      <c r="G925" s="5"/>
      <c r="H925" s="5"/>
      <c r="I925" s="5"/>
      <c r="J925" s="5"/>
      <c r="K925" s="5"/>
      <c r="L925" s="5"/>
      <c r="M925" s="5"/>
      <c r="N925" s="5"/>
      <c r="O925" s="2"/>
      <c r="P925" s="2"/>
      <c r="Q925" s="5"/>
      <c r="R925" s="2"/>
      <c r="S925" s="2"/>
      <c r="T925" s="5"/>
      <c r="U925" s="119"/>
      <c r="V925" s="5"/>
      <c r="W925" s="2"/>
      <c r="X925" s="2"/>
      <c r="Y925" s="2"/>
    </row>
    <row r="926" spans="1:25" ht="15.75" customHeight="1">
      <c r="A926" s="2"/>
      <c r="B926" s="2"/>
      <c r="C926" s="5"/>
      <c r="D926" s="119"/>
      <c r="E926" s="2"/>
      <c r="F926" s="2"/>
      <c r="G926" s="5"/>
      <c r="H926" s="5"/>
      <c r="I926" s="5"/>
      <c r="J926" s="5"/>
      <c r="K926" s="5"/>
      <c r="L926" s="5"/>
      <c r="M926" s="5"/>
      <c r="N926" s="5"/>
      <c r="O926" s="2"/>
      <c r="P926" s="2"/>
      <c r="Q926" s="5"/>
      <c r="R926" s="2"/>
      <c r="S926" s="2"/>
      <c r="T926" s="5"/>
      <c r="U926" s="119"/>
      <c r="V926" s="5"/>
      <c r="W926" s="2"/>
      <c r="X926" s="2"/>
      <c r="Y926" s="2"/>
    </row>
    <row r="927" spans="1:25" ht="15.75" customHeight="1">
      <c r="A927" s="2"/>
      <c r="B927" s="2"/>
      <c r="C927" s="5"/>
      <c r="D927" s="119"/>
      <c r="E927" s="2"/>
      <c r="F927" s="2"/>
      <c r="G927" s="5"/>
      <c r="H927" s="5"/>
      <c r="I927" s="5"/>
      <c r="J927" s="5"/>
      <c r="K927" s="5"/>
      <c r="L927" s="5"/>
      <c r="M927" s="5"/>
      <c r="N927" s="5"/>
      <c r="O927" s="2"/>
      <c r="P927" s="2"/>
      <c r="Q927" s="5"/>
      <c r="R927" s="2"/>
      <c r="S927" s="2"/>
      <c r="T927" s="5"/>
      <c r="U927" s="119"/>
      <c r="V927" s="5"/>
      <c r="W927" s="2"/>
      <c r="X927" s="2"/>
      <c r="Y927" s="2"/>
    </row>
    <row r="928" spans="1:25" ht="15.75" customHeight="1">
      <c r="A928" s="2"/>
      <c r="B928" s="2"/>
      <c r="C928" s="5"/>
      <c r="D928" s="119"/>
      <c r="E928" s="2"/>
      <c r="F928" s="2"/>
      <c r="G928" s="5"/>
      <c r="H928" s="5"/>
      <c r="I928" s="5"/>
      <c r="J928" s="5"/>
      <c r="K928" s="5"/>
      <c r="L928" s="5"/>
      <c r="M928" s="5"/>
      <c r="N928" s="5"/>
      <c r="O928" s="2"/>
      <c r="P928" s="2"/>
      <c r="Q928" s="5"/>
      <c r="R928" s="2"/>
      <c r="S928" s="2"/>
      <c r="T928" s="5"/>
      <c r="U928" s="119"/>
      <c r="V928" s="5"/>
      <c r="W928" s="2"/>
      <c r="X928" s="2"/>
      <c r="Y928" s="2"/>
    </row>
    <row r="929" spans="1:25" ht="15.75" customHeight="1">
      <c r="A929" s="2"/>
      <c r="B929" s="2"/>
      <c r="C929" s="5"/>
      <c r="D929" s="119"/>
      <c r="E929" s="2"/>
      <c r="F929" s="2"/>
      <c r="G929" s="5"/>
      <c r="H929" s="5"/>
      <c r="I929" s="5"/>
      <c r="J929" s="5"/>
      <c r="K929" s="5"/>
      <c r="L929" s="5"/>
      <c r="M929" s="5"/>
      <c r="N929" s="5"/>
      <c r="O929" s="2"/>
      <c r="P929" s="2"/>
      <c r="Q929" s="5"/>
      <c r="R929" s="2"/>
      <c r="S929" s="2"/>
      <c r="T929" s="5"/>
      <c r="U929" s="119"/>
      <c r="V929" s="5"/>
      <c r="W929" s="2"/>
      <c r="X929" s="2"/>
      <c r="Y929" s="2"/>
    </row>
    <row r="930" spans="1:25" ht="15.75" customHeight="1">
      <c r="A930" s="2"/>
      <c r="B930" s="2"/>
      <c r="C930" s="5"/>
      <c r="D930" s="119"/>
      <c r="E930" s="2"/>
      <c r="F930" s="2"/>
      <c r="G930" s="5"/>
      <c r="H930" s="5"/>
      <c r="I930" s="5"/>
      <c r="J930" s="5"/>
      <c r="K930" s="5"/>
      <c r="L930" s="5"/>
      <c r="M930" s="5"/>
      <c r="N930" s="5"/>
      <c r="O930" s="2"/>
      <c r="P930" s="2"/>
      <c r="Q930" s="5"/>
      <c r="R930" s="2"/>
      <c r="S930" s="2"/>
      <c r="T930" s="5"/>
      <c r="U930" s="119"/>
      <c r="V930" s="5"/>
      <c r="W930" s="2"/>
      <c r="X930" s="2"/>
      <c r="Y930" s="2"/>
    </row>
    <row r="931" spans="1:25" ht="15.75" customHeight="1">
      <c r="A931" s="2"/>
      <c r="B931" s="2"/>
      <c r="C931" s="5"/>
      <c r="D931" s="119"/>
      <c r="E931" s="2"/>
      <c r="F931" s="2"/>
      <c r="G931" s="5"/>
      <c r="H931" s="5"/>
      <c r="I931" s="5"/>
      <c r="J931" s="5"/>
      <c r="K931" s="5"/>
      <c r="L931" s="5"/>
      <c r="M931" s="5"/>
      <c r="N931" s="5"/>
      <c r="O931" s="2"/>
      <c r="P931" s="2"/>
      <c r="Q931" s="5"/>
      <c r="R931" s="2"/>
      <c r="S931" s="2"/>
      <c r="T931" s="5"/>
      <c r="U931" s="119"/>
      <c r="V931" s="5"/>
      <c r="W931" s="2"/>
      <c r="X931" s="2"/>
      <c r="Y931" s="2"/>
    </row>
    <row r="932" spans="1:25" ht="15.75" customHeight="1">
      <c r="A932" s="2"/>
      <c r="B932" s="2"/>
      <c r="C932" s="5"/>
      <c r="D932" s="119"/>
      <c r="E932" s="2"/>
      <c r="F932" s="2"/>
      <c r="G932" s="5"/>
      <c r="H932" s="5"/>
      <c r="I932" s="5"/>
      <c r="J932" s="5"/>
      <c r="K932" s="5"/>
      <c r="L932" s="5"/>
      <c r="M932" s="5"/>
      <c r="N932" s="5"/>
      <c r="O932" s="2"/>
      <c r="P932" s="2"/>
      <c r="Q932" s="5"/>
      <c r="R932" s="2"/>
      <c r="S932" s="2"/>
      <c r="T932" s="5"/>
      <c r="U932" s="119"/>
      <c r="V932" s="5"/>
      <c r="W932" s="2"/>
      <c r="X932" s="2"/>
      <c r="Y932" s="2"/>
    </row>
    <row r="933" spans="1:25" ht="15.75" customHeight="1">
      <c r="A933" s="2"/>
      <c r="B933" s="2"/>
      <c r="C933" s="5"/>
      <c r="D933" s="119"/>
      <c r="E933" s="2"/>
      <c r="F933" s="2"/>
      <c r="G933" s="5"/>
      <c r="H933" s="5"/>
      <c r="I933" s="5"/>
      <c r="J933" s="5"/>
      <c r="K933" s="5"/>
      <c r="L933" s="5"/>
      <c r="M933" s="5"/>
      <c r="N933" s="5"/>
      <c r="O933" s="2"/>
      <c r="P933" s="2"/>
      <c r="Q933" s="5"/>
      <c r="R933" s="2"/>
      <c r="S933" s="2"/>
      <c r="T933" s="5"/>
      <c r="U933" s="119"/>
      <c r="V933" s="5"/>
      <c r="W933" s="2"/>
      <c r="X933" s="2"/>
      <c r="Y933" s="2"/>
    </row>
    <row r="934" spans="1:25" ht="15.75" customHeight="1">
      <c r="A934" s="2"/>
      <c r="B934" s="2"/>
      <c r="C934" s="5"/>
      <c r="D934" s="119"/>
      <c r="E934" s="2"/>
      <c r="F934" s="2"/>
      <c r="G934" s="5"/>
      <c r="H934" s="5"/>
      <c r="I934" s="5"/>
      <c r="J934" s="5"/>
      <c r="K934" s="5"/>
      <c r="L934" s="5"/>
      <c r="M934" s="5"/>
      <c r="N934" s="5"/>
      <c r="O934" s="2"/>
      <c r="P934" s="2"/>
      <c r="Q934" s="5"/>
      <c r="R934" s="2"/>
      <c r="S934" s="2"/>
      <c r="T934" s="5"/>
      <c r="U934" s="119"/>
      <c r="V934" s="5"/>
      <c r="W934" s="2"/>
      <c r="X934" s="2"/>
      <c r="Y934" s="2"/>
    </row>
    <row r="935" spans="1:25" ht="15.75" customHeight="1">
      <c r="A935" s="2"/>
      <c r="B935" s="2"/>
      <c r="C935" s="5"/>
      <c r="D935" s="119"/>
      <c r="E935" s="2"/>
      <c r="F935" s="2"/>
      <c r="G935" s="5"/>
      <c r="H935" s="5"/>
      <c r="I935" s="5"/>
      <c r="J935" s="5"/>
      <c r="K935" s="5"/>
      <c r="L935" s="5"/>
      <c r="M935" s="5"/>
      <c r="N935" s="5"/>
      <c r="O935" s="2"/>
      <c r="P935" s="2"/>
      <c r="Q935" s="5"/>
      <c r="R935" s="2"/>
      <c r="S935" s="2"/>
      <c r="T935" s="5"/>
      <c r="U935" s="119"/>
      <c r="V935" s="5"/>
      <c r="W935" s="2"/>
      <c r="X935" s="2"/>
      <c r="Y935" s="2"/>
    </row>
    <row r="936" spans="1:25" ht="15.75" customHeight="1">
      <c r="A936" s="2"/>
      <c r="B936" s="2"/>
      <c r="C936" s="5"/>
      <c r="D936" s="119"/>
      <c r="E936" s="2"/>
      <c r="F936" s="2"/>
      <c r="G936" s="5"/>
      <c r="H936" s="5"/>
      <c r="I936" s="5"/>
      <c r="J936" s="5"/>
      <c r="K936" s="5"/>
      <c r="L936" s="5"/>
      <c r="M936" s="5"/>
      <c r="N936" s="5"/>
      <c r="O936" s="2"/>
      <c r="P936" s="2"/>
      <c r="Q936" s="5"/>
      <c r="R936" s="2"/>
      <c r="S936" s="2"/>
      <c r="T936" s="5"/>
      <c r="U936" s="119"/>
      <c r="V936" s="5"/>
      <c r="W936" s="2"/>
      <c r="X936" s="2"/>
      <c r="Y936" s="2"/>
    </row>
    <row r="937" spans="1:25" ht="15.75" customHeight="1">
      <c r="A937" s="2"/>
      <c r="B937" s="2"/>
      <c r="C937" s="5"/>
      <c r="D937" s="119"/>
      <c r="E937" s="2"/>
      <c r="F937" s="2"/>
      <c r="G937" s="5"/>
      <c r="H937" s="5"/>
      <c r="I937" s="5"/>
      <c r="J937" s="5"/>
      <c r="K937" s="5"/>
      <c r="L937" s="5"/>
      <c r="M937" s="5"/>
      <c r="N937" s="5"/>
      <c r="O937" s="2"/>
      <c r="P937" s="2"/>
      <c r="Q937" s="5"/>
      <c r="R937" s="2"/>
      <c r="S937" s="2"/>
      <c r="T937" s="5"/>
      <c r="U937" s="119"/>
      <c r="V937" s="5"/>
      <c r="W937" s="2"/>
      <c r="X937" s="2"/>
      <c r="Y937" s="2"/>
    </row>
    <row r="938" spans="1:25" ht="15.75" customHeight="1">
      <c r="A938" s="2"/>
      <c r="B938" s="2"/>
      <c r="C938" s="5"/>
      <c r="D938" s="119"/>
      <c r="E938" s="2"/>
      <c r="F938" s="2"/>
      <c r="G938" s="5"/>
      <c r="H938" s="5"/>
      <c r="I938" s="5"/>
      <c r="J938" s="5"/>
      <c r="K938" s="5"/>
      <c r="L938" s="5"/>
      <c r="M938" s="5"/>
      <c r="N938" s="5"/>
      <c r="O938" s="2"/>
      <c r="P938" s="2"/>
      <c r="Q938" s="5"/>
      <c r="R938" s="2"/>
      <c r="S938" s="2"/>
      <c r="T938" s="5"/>
      <c r="U938" s="119"/>
      <c r="V938" s="5"/>
      <c r="W938" s="2"/>
      <c r="X938" s="2"/>
      <c r="Y938" s="2"/>
    </row>
    <row r="939" spans="1:25" ht="15.75" customHeight="1">
      <c r="A939" s="2"/>
      <c r="B939" s="2"/>
      <c r="C939" s="5"/>
      <c r="D939" s="119"/>
      <c r="E939" s="2"/>
      <c r="F939" s="2"/>
      <c r="G939" s="5"/>
      <c r="H939" s="5"/>
      <c r="I939" s="5"/>
      <c r="J939" s="5"/>
      <c r="K939" s="5"/>
      <c r="L939" s="5"/>
      <c r="M939" s="5"/>
      <c r="N939" s="5"/>
      <c r="O939" s="2"/>
      <c r="P939" s="2"/>
      <c r="Q939" s="5"/>
      <c r="R939" s="2"/>
      <c r="S939" s="2"/>
      <c r="T939" s="5"/>
      <c r="U939" s="119"/>
      <c r="V939" s="5"/>
      <c r="W939" s="2"/>
      <c r="X939" s="2"/>
      <c r="Y939" s="2"/>
    </row>
    <row r="940" spans="1:25" ht="15.75" customHeight="1">
      <c r="A940" s="2"/>
      <c r="B940" s="2"/>
      <c r="C940" s="5"/>
      <c r="D940" s="119"/>
      <c r="E940" s="2"/>
      <c r="F940" s="2"/>
      <c r="G940" s="5"/>
      <c r="H940" s="5"/>
      <c r="I940" s="5"/>
      <c r="J940" s="5"/>
      <c r="K940" s="5"/>
      <c r="L940" s="5"/>
      <c r="M940" s="5"/>
      <c r="N940" s="5"/>
      <c r="O940" s="2"/>
      <c r="P940" s="2"/>
      <c r="Q940" s="5"/>
      <c r="R940" s="2"/>
      <c r="S940" s="2"/>
      <c r="T940" s="5"/>
      <c r="U940" s="119"/>
      <c r="V940" s="5"/>
      <c r="W940" s="2"/>
      <c r="X940" s="2"/>
      <c r="Y940" s="2"/>
    </row>
    <row r="941" spans="1:25" ht="15.75" customHeight="1">
      <c r="A941" s="2"/>
      <c r="B941" s="2"/>
      <c r="C941" s="5"/>
      <c r="D941" s="119"/>
      <c r="E941" s="2"/>
      <c r="F941" s="2"/>
      <c r="G941" s="5"/>
      <c r="H941" s="5"/>
      <c r="I941" s="5"/>
      <c r="J941" s="5"/>
      <c r="K941" s="5"/>
      <c r="L941" s="5"/>
      <c r="M941" s="5"/>
      <c r="N941" s="5"/>
      <c r="O941" s="2"/>
      <c r="P941" s="2"/>
      <c r="Q941" s="5"/>
      <c r="R941" s="2"/>
      <c r="S941" s="2"/>
      <c r="T941" s="5"/>
      <c r="U941" s="119"/>
      <c r="V941" s="5"/>
      <c r="W941" s="2"/>
      <c r="X941" s="2"/>
      <c r="Y941" s="2"/>
    </row>
    <row r="942" spans="1:25" ht="15.75" customHeight="1">
      <c r="A942" s="2"/>
      <c r="B942" s="2"/>
      <c r="C942" s="5"/>
      <c r="D942" s="119"/>
      <c r="E942" s="2"/>
      <c r="F942" s="2"/>
      <c r="G942" s="5"/>
      <c r="H942" s="5"/>
      <c r="I942" s="5"/>
      <c r="J942" s="5"/>
      <c r="K942" s="5"/>
      <c r="L942" s="5"/>
      <c r="M942" s="5"/>
      <c r="N942" s="5"/>
      <c r="O942" s="2"/>
      <c r="P942" s="2"/>
      <c r="Q942" s="5"/>
      <c r="R942" s="2"/>
      <c r="S942" s="2"/>
      <c r="T942" s="5"/>
      <c r="U942" s="119"/>
      <c r="V942" s="5"/>
      <c r="W942" s="2"/>
      <c r="X942" s="2"/>
      <c r="Y942" s="2"/>
    </row>
    <row r="943" spans="1:25" ht="15.75" customHeight="1">
      <c r="A943" s="2"/>
      <c r="B943" s="2"/>
      <c r="C943" s="5"/>
      <c r="D943" s="119"/>
      <c r="E943" s="2"/>
      <c r="F943" s="2"/>
      <c r="G943" s="5"/>
      <c r="H943" s="5"/>
      <c r="I943" s="5"/>
      <c r="J943" s="5"/>
      <c r="K943" s="5"/>
      <c r="L943" s="5"/>
      <c r="M943" s="5"/>
      <c r="N943" s="5"/>
      <c r="O943" s="2"/>
      <c r="P943" s="2"/>
      <c r="Q943" s="5"/>
      <c r="R943" s="2"/>
      <c r="S943" s="2"/>
      <c r="T943" s="5"/>
      <c r="U943" s="119"/>
      <c r="V943" s="5"/>
      <c r="W943" s="2"/>
      <c r="X943" s="2"/>
      <c r="Y943" s="2"/>
    </row>
    <row r="944" spans="1:25" ht="15.75" customHeight="1">
      <c r="A944" s="2"/>
      <c r="B944" s="2"/>
      <c r="C944" s="5"/>
      <c r="D944" s="119"/>
      <c r="E944" s="2"/>
      <c r="F944" s="2"/>
      <c r="G944" s="5"/>
      <c r="H944" s="5"/>
      <c r="I944" s="5"/>
      <c r="J944" s="5"/>
      <c r="K944" s="5"/>
      <c r="L944" s="5"/>
      <c r="M944" s="5"/>
      <c r="N944" s="5"/>
      <c r="O944" s="2"/>
      <c r="P944" s="2"/>
      <c r="Q944" s="5"/>
      <c r="R944" s="2"/>
      <c r="S944" s="2"/>
      <c r="T944" s="5"/>
      <c r="U944" s="119"/>
      <c r="V944" s="5"/>
      <c r="W944" s="2"/>
      <c r="X944" s="2"/>
      <c r="Y944" s="2"/>
    </row>
    <row r="945" spans="1:25" ht="15.75" customHeight="1">
      <c r="A945" s="2"/>
      <c r="B945" s="2"/>
      <c r="C945" s="5"/>
      <c r="D945" s="119"/>
      <c r="E945" s="2"/>
      <c r="F945" s="2"/>
      <c r="G945" s="5"/>
      <c r="H945" s="5"/>
      <c r="I945" s="5"/>
      <c r="J945" s="5"/>
      <c r="K945" s="5"/>
      <c r="L945" s="5"/>
      <c r="M945" s="5"/>
      <c r="N945" s="5"/>
      <c r="O945" s="2"/>
      <c r="P945" s="2"/>
      <c r="Q945" s="5"/>
      <c r="R945" s="2"/>
      <c r="S945" s="2"/>
      <c r="T945" s="5"/>
      <c r="U945" s="119"/>
      <c r="V945" s="5"/>
      <c r="W945" s="2"/>
      <c r="X945" s="2"/>
      <c r="Y945" s="2"/>
    </row>
    <row r="946" spans="1:25" ht="15.75" customHeight="1">
      <c r="A946" s="2"/>
      <c r="B946" s="2"/>
      <c r="C946" s="5"/>
      <c r="D946" s="119"/>
      <c r="E946" s="2"/>
      <c r="F946" s="2"/>
      <c r="G946" s="5"/>
      <c r="H946" s="5"/>
      <c r="I946" s="5"/>
      <c r="J946" s="5"/>
      <c r="K946" s="5"/>
      <c r="L946" s="5"/>
      <c r="M946" s="5"/>
      <c r="N946" s="5"/>
      <c r="O946" s="2"/>
      <c r="P946" s="2"/>
      <c r="Q946" s="5"/>
      <c r="R946" s="2"/>
      <c r="S946" s="2"/>
      <c r="T946" s="5"/>
      <c r="U946" s="119"/>
      <c r="V946" s="5"/>
      <c r="W946" s="2"/>
      <c r="X946" s="2"/>
      <c r="Y946" s="2"/>
    </row>
    <row r="947" spans="1:25" ht="15.75" customHeight="1">
      <c r="A947" s="2"/>
      <c r="B947" s="2"/>
      <c r="C947" s="5"/>
      <c r="D947" s="119"/>
      <c r="E947" s="2"/>
      <c r="F947" s="2"/>
      <c r="G947" s="5"/>
      <c r="H947" s="5"/>
      <c r="I947" s="5"/>
      <c r="J947" s="5"/>
      <c r="K947" s="5"/>
      <c r="L947" s="5"/>
      <c r="M947" s="5"/>
      <c r="N947" s="5"/>
      <c r="O947" s="2"/>
      <c r="P947" s="2"/>
      <c r="Q947" s="5"/>
      <c r="R947" s="2"/>
      <c r="S947" s="2"/>
      <c r="T947" s="5"/>
      <c r="U947" s="119"/>
      <c r="V947" s="5"/>
      <c r="W947" s="2"/>
      <c r="X947" s="2"/>
      <c r="Y947" s="2"/>
    </row>
    <row r="948" spans="1:25" ht="15.75" customHeight="1">
      <c r="A948" s="2"/>
      <c r="B948" s="2"/>
      <c r="C948" s="5"/>
      <c r="D948" s="119"/>
      <c r="E948" s="2"/>
      <c r="F948" s="2"/>
      <c r="G948" s="5"/>
      <c r="H948" s="5"/>
      <c r="I948" s="5"/>
      <c r="J948" s="5"/>
      <c r="K948" s="5"/>
      <c r="L948" s="5"/>
      <c r="M948" s="5"/>
      <c r="N948" s="5"/>
      <c r="O948" s="2"/>
      <c r="P948" s="2"/>
      <c r="Q948" s="5"/>
      <c r="R948" s="2"/>
      <c r="S948" s="2"/>
      <c r="T948" s="5"/>
      <c r="U948" s="119"/>
      <c r="V948" s="5"/>
      <c r="W948" s="2"/>
      <c r="X948" s="2"/>
      <c r="Y948" s="2"/>
    </row>
    <row r="949" spans="1:25" ht="15.75" customHeight="1">
      <c r="A949" s="2"/>
      <c r="B949" s="2"/>
      <c r="C949" s="5"/>
      <c r="D949" s="119"/>
      <c r="E949" s="2"/>
      <c r="F949" s="2"/>
      <c r="G949" s="5"/>
      <c r="H949" s="5"/>
      <c r="I949" s="5"/>
      <c r="J949" s="5"/>
      <c r="K949" s="5"/>
      <c r="L949" s="5"/>
      <c r="M949" s="5"/>
      <c r="N949" s="5"/>
      <c r="O949" s="2"/>
      <c r="P949" s="2"/>
      <c r="Q949" s="5"/>
      <c r="R949" s="2"/>
      <c r="S949" s="2"/>
      <c r="T949" s="5"/>
      <c r="U949" s="119"/>
      <c r="V949" s="5"/>
      <c r="W949" s="2"/>
      <c r="X949" s="2"/>
      <c r="Y949" s="2"/>
    </row>
    <row r="950" spans="1:25" ht="15.75" customHeight="1">
      <c r="A950" s="2"/>
      <c r="B950" s="2"/>
      <c r="C950" s="5"/>
      <c r="D950" s="119"/>
      <c r="E950" s="2"/>
      <c r="F950" s="2"/>
      <c r="G950" s="5"/>
      <c r="H950" s="5"/>
      <c r="I950" s="5"/>
      <c r="J950" s="5"/>
      <c r="K950" s="5"/>
      <c r="L950" s="5"/>
      <c r="M950" s="5"/>
      <c r="N950" s="5"/>
      <c r="O950" s="2"/>
      <c r="P950" s="2"/>
      <c r="Q950" s="5"/>
      <c r="R950" s="2"/>
      <c r="S950" s="2"/>
      <c r="T950" s="5"/>
      <c r="U950" s="119"/>
      <c r="V950" s="5"/>
      <c r="W950" s="2"/>
      <c r="X950" s="2"/>
      <c r="Y950" s="2"/>
    </row>
    <row r="951" spans="1:25" ht="15.75" customHeight="1">
      <c r="A951" s="2"/>
      <c r="B951" s="2"/>
      <c r="C951" s="5"/>
      <c r="D951" s="119"/>
      <c r="E951" s="2"/>
      <c r="F951" s="2"/>
      <c r="G951" s="5"/>
      <c r="H951" s="5"/>
      <c r="I951" s="5"/>
      <c r="J951" s="5"/>
      <c r="K951" s="5"/>
      <c r="L951" s="5"/>
      <c r="M951" s="5"/>
      <c r="N951" s="5"/>
      <c r="O951" s="2"/>
      <c r="P951" s="2"/>
      <c r="Q951" s="5"/>
      <c r="R951" s="2"/>
      <c r="S951" s="2"/>
      <c r="T951" s="5"/>
      <c r="U951" s="119"/>
      <c r="V951" s="5"/>
      <c r="W951" s="2"/>
      <c r="X951" s="2"/>
      <c r="Y951" s="2"/>
    </row>
    <row r="952" spans="1:25" ht="15.75" customHeight="1">
      <c r="A952" s="2"/>
      <c r="B952" s="2"/>
      <c r="C952" s="5"/>
      <c r="D952" s="119"/>
      <c r="E952" s="2"/>
      <c r="F952" s="2"/>
      <c r="G952" s="5"/>
      <c r="H952" s="5"/>
      <c r="I952" s="5"/>
      <c r="J952" s="5"/>
      <c r="K952" s="5"/>
      <c r="L952" s="5"/>
      <c r="M952" s="5"/>
      <c r="N952" s="5"/>
      <c r="O952" s="2"/>
      <c r="P952" s="2"/>
      <c r="Q952" s="5"/>
      <c r="R952" s="2"/>
      <c r="S952" s="2"/>
      <c r="T952" s="5"/>
      <c r="U952" s="119"/>
      <c r="V952" s="5"/>
      <c r="W952" s="2"/>
      <c r="X952" s="2"/>
      <c r="Y952" s="2"/>
    </row>
    <row r="953" spans="1:25" ht="15.75" customHeight="1">
      <c r="A953" s="2"/>
      <c r="B953" s="2"/>
      <c r="C953" s="5"/>
      <c r="D953" s="119"/>
      <c r="E953" s="2"/>
      <c r="F953" s="2"/>
      <c r="G953" s="5"/>
      <c r="H953" s="5"/>
      <c r="I953" s="5"/>
      <c r="J953" s="5"/>
      <c r="K953" s="5"/>
      <c r="L953" s="5"/>
      <c r="M953" s="5"/>
      <c r="N953" s="5"/>
      <c r="O953" s="2"/>
      <c r="P953" s="2"/>
      <c r="Q953" s="5"/>
      <c r="R953" s="2"/>
      <c r="S953" s="2"/>
      <c r="T953" s="5"/>
      <c r="U953" s="119"/>
      <c r="V953" s="5"/>
      <c r="W953" s="2"/>
      <c r="X953" s="2"/>
      <c r="Y953" s="2"/>
    </row>
    <row r="954" spans="1:25" ht="15.75" customHeight="1">
      <c r="A954" s="2"/>
      <c r="B954" s="2"/>
      <c r="C954" s="5"/>
      <c r="D954" s="119"/>
      <c r="E954" s="2"/>
      <c r="F954" s="2"/>
      <c r="G954" s="5"/>
      <c r="H954" s="5"/>
      <c r="I954" s="5"/>
      <c r="J954" s="5"/>
      <c r="K954" s="5"/>
      <c r="L954" s="5"/>
      <c r="M954" s="5"/>
      <c r="N954" s="5"/>
      <c r="O954" s="2"/>
      <c r="P954" s="2"/>
      <c r="Q954" s="5"/>
      <c r="R954" s="2"/>
      <c r="S954" s="2"/>
      <c r="T954" s="5"/>
      <c r="U954" s="119"/>
      <c r="V954" s="5"/>
      <c r="W954" s="2"/>
      <c r="X954" s="2"/>
      <c r="Y954" s="2"/>
    </row>
    <row r="955" spans="1:25" ht="15.75" customHeight="1">
      <c r="A955" s="2"/>
      <c r="B955" s="2"/>
      <c r="C955" s="5"/>
      <c r="D955" s="119"/>
      <c r="E955" s="2"/>
      <c r="F955" s="2"/>
      <c r="G955" s="5"/>
      <c r="H955" s="5"/>
      <c r="I955" s="5"/>
      <c r="J955" s="5"/>
      <c r="K955" s="5"/>
      <c r="L955" s="5"/>
      <c r="M955" s="5"/>
      <c r="N955" s="5"/>
      <c r="O955" s="2"/>
      <c r="P955" s="2"/>
      <c r="Q955" s="5"/>
      <c r="R955" s="2"/>
      <c r="S955" s="2"/>
      <c r="T955" s="5"/>
      <c r="U955" s="119"/>
      <c r="V955" s="5"/>
      <c r="W955" s="2"/>
      <c r="X955" s="2"/>
      <c r="Y955" s="2"/>
    </row>
    <row r="956" spans="1:25" ht="15.75" customHeight="1">
      <c r="A956" s="2"/>
      <c r="B956" s="2"/>
      <c r="C956" s="5"/>
      <c r="D956" s="119"/>
      <c r="E956" s="2"/>
      <c r="F956" s="2"/>
      <c r="G956" s="5"/>
      <c r="H956" s="5"/>
      <c r="I956" s="5"/>
      <c r="J956" s="5"/>
      <c r="K956" s="5"/>
      <c r="L956" s="5"/>
      <c r="M956" s="5"/>
      <c r="N956" s="5"/>
      <c r="O956" s="2"/>
      <c r="P956" s="2"/>
      <c r="Q956" s="5"/>
      <c r="R956" s="2"/>
      <c r="S956" s="2"/>
      <c r="T956" s="5"/>
      <c r="U956" s="119"/>
      <c r="V956" s="5"/>
      <c r="W956" s="2"/>
      <c r="X956" s="2"/>
      <c r="Y956" s="2"/>
    </row>
    <row r="957" spans="1:25" ht="15.75" customHeight="1">
      <c r="A957" s="2"/>
      <c r="B957" s="2"/>
      <c r="C957" s="5"/>
      <c r="D957" s="119"/>
      <c r="E957" s="2"/>
      <c r="F957" s="2"/>
      <c r="G957" s="5"/>
      <c r="H957" s="5"/>
      <c r="I957" s="5"/>
      <c r="J957" s="5"/>
      <c r="K957" s="5"/>
      <c r="L957" s="5"/>
      <c r="M957" s="5"/>
      <c r="N957" s="5"/>
      <c r="O957" s="2"/>
      <c r="P957" s="2"/>
      <c r="Q957" s="5"/>
      <c r="R957" s="2"/>
      <c r="S957" s="2"/>
      <c r="T957" s="5"/>
      <c r="U957" s="119"/>
      <c r="V957" s="5"/>
      <c r="W957" s="2"/>
      <c r="X957" s="2"/>
      <c r="Y957" s="2"/>
    </row>
    <row r="958" spans="1:25" ht="15.75" customHeight="1">
      <c r="A958" s="2"/>
      <c r="B958" s="2"/>
      <c r="C958" s="5"/>
      <c r="D958" s="119"/>
      <c r="E958" s="2"/>
      <c r="F958" s="2"/>
      <c r="G958" s="5"/>
      <c r="H958" s="5"/>
      <c r="I958" s="5"/>
      <c r="J958" s="5"/>
      <c r="K958" s="5"/>
      <c r="L958" s="5"/>
      <c r="M958" s="5"/>
      <c r="N958" s="5"/>
      <c r="O958" s="2"/>
      <c r="P958" s="2"/>
      <c r="Q958" s="5"/>
      <c r="R958" s="2"/>
      <c r="S958" s="2"/>
      <c r="T958" s="5"/>
      <c r="U958" s="119"/>
      <c r="V958" s="5"/>
      <c r="W958" s="2"/>
      <c r="X958" s="2"/>
      <c r="Y958" s="2"/>
    </row>
    <row r="959" spans="1:25" ht="15.75" customHeight="1">
      <c r="A959" s="2"/>
      <c r="B959" s="2"/>
      <c r="C959" s="5"/>
      <c r="D959" s="119"/>
      <c r="E959" s="2"/>
      <c r="F959" s="2"/>
      <c r="G959" s="5"/>
      <c r="H959" s="5"/>
      <c r="I959" s="5"/>
      <c r="J959" s="5"/>
      <c r="K959" s="5"/>
      <c r="L959" s="5"/>
      <c r="M959" s="5"/>
      <c r="N959" s="5"/>
      <c r="O959" s="2"/>
      <c r="P959" s="2"/>
      <c r="Q959" s="5"/>
      <c r="R959" s="2"/>
      <c r="S959" s="2"/>
      <c r="T959" s="5"/>
      <c r="U959" s="119"/>
      <c r="V959" s="5"/>
      <c r="W959" s="2"/>
      <c r="X959" s="2"/>
      <c r="Y959" s="2"/>
    </row>
    <row r="960" spans="1:25" ht="15.75" customHeight="1">
      <c r="A960" s="2"/>
      <c r="B960" s="2"/>
      <c r="C960" s="5"/>
      <c r="D960" s="119"/>
      <c r="E960" s="2"/>
      <c r="F960" s="2"/>
      <c r="G960" s="5"/>
      <c r="H960" s="5"/>
      <c r="I960" s="5"/>
      <c r="J960" s="5"/>
      <c r="K960" s="5"/>
      <c r="L960" s="5"/>
      <c r="M960" s="5"/>
      <c r="N960" s="5"/>
      <c r="O960" s="2"/>
      <c r="P960" s="2"/>
      <c r="Q960" s="5"/>
      <c r="R960" s="2"/>
      <c r="S960" s="2"/>
      <c r="T960" s="5"/>
      <c r="U960" s="119"/>
      <c r="V960" s="5"/>
      <c r="W960" s="2"/>
      <c r="X960" s="2"/>
      <c r="Y960" s="2"/>
    </row>
    <row r="961" spans="1:25" ht="15.75" customHeight="1">
      <c r="A961" s="2"/>
      <c r="B961" s="2"/>
      <c r="C961" s="5"/>
      <c r="D961" s="119"/>
      <c r="E961" s="2"/>
      <c r="F961" s="2"/>
      <c r="G961" s="5"/>
      <c r="H961" s="5"/>
      <c r="I961" s="5"/>
      <c r="J961" s="5"/>
      <c r="K961" s="5"/>
      <c r="L961" s="5"/>
      <c r="M961" s="5"/>
      <c r="N961" s="5"/>
      <c r="O961" s="2"/>
      <c r="P961" s="2"/>
      <c r="Q961" s="5"/>
      <c r="R961" s="2"/>
      <c r="S961" s="2"/>
      <c r="T961" s="5"/>
      <c r="U961" s="119"/>
      <c r="V961" s="5"/>
      <c r="W961" s="2"/>
      <c r="X961" s="2"/>
      <c r="Y961" s="2"/>
    </row>
    <row r="962" spans="1:25" ht="15.75" customHeight="1">
      <c r="A962" s="2"/>
      <c r="B962" s="2"/>
      <c r="C962" s="5"/>
      <c r="D962" s="119"/>
      <c r="E962" s="2"/>
      <c r="F962" s="2"/>
      <c r="G962" s="5"/>
      <c r="H962" s="5"/>
      <c r="I962" s="5"/>
      <c r="J962" s="5"/>
      <c r="K962" s="5"/>
      <c r="L962" s="5"/>
      <c r="M962" s="5"/>
      <c r="N962" s="5"/>
      <c r="O962" s="2"/>
      <c r="P962" s="2"/>
      <c r="Q962" s="5"/>
      <c r="R962" s="2"/>
      <c r="S962" s="2"/>
      <c r="T962" s="5"/>
      <c r="U962" s="119"/>
      <c r="V962" s="5"/>
      <c r="W962" s="2"/>
      <c r="X962" s="2"/>
      <c r="Y962" s="2"/>
    </row>
    <row r="963" spans="1:25" ht="15.75" customHeight="1">
      <c r="A963" s="2"/>
      <c r="B963" s="2"/>
      <c r="C963" s="5"/>
      <c r="D963" s="119"/>
      <c r="E963" s="2"/>
      <c r="F963" s="2"/>
      <c r="G963" s="5"/>
      <c r="H963" s="5"/>
      <c r="I963" s="5"/>
      <c r="J963" s="5"/>
      <c r="K963" s="5"/>
      <c r="L963" s="5"/>
      <c r="M963" s="5"/>
      <c r="N963" s="5"/>
      <c r="O963" s="2"/>
      <c r="P963" s="2"/>
      <c r="Q963" s="5"/>
      <c r="R963" s="2"/>
      <c r="S963" s="2"/>
      <c r="T963" s="5"/>
      <c r="U963" s="119"/>
      <c r="V963" s="5"/>
      <c r="W963" s="2"/>
      <c r="X963" s="2"/>
      <c r="Y963" s="2"/>
    </row>
    <row r="964" spans="1:25" ht="15.75" customHeight="1">
      <c r="A964" s="2"/>
      <c r="B964" s="2"/>
      <c r="C964" s="5"/>
      <c r="D964" s="119"/>
      <c r="E964" s="2"/>
      <c r="F964" s="2"/>
      <c r="G964" s="5"/>
      <c r="H964" s="5"/>
      <c r="I964" s="5"/>
      <c r="J964" s="5"/>
      <c r="K964" s="5"/>
      <c r="L964" s="5"/>
      <c r="M964" s="5"/>
      <c r="N964" s="5"/>
      <c r="O964" s="2"/>
      <c r="P964" s="2"/>
      <c r="Q964" s="5"/>
      <c r="R964" s="2"/>
      <c r="S964" s="2"/>
      <c r="T964" s="5"/>
      <c r="U964" s="119"/>
      <c r="V964" s="5"/>
      <c r="W964" s="2"/>
      <c r="X964" s="2"/>
      <c r="Y964" s="2"/>
    </row>
    <row r="965" spans="1:25" ht="15.75" customHeight="1">
      <c r="A965" s="2"/>
      <c r="B965" s="2"/>
      <c r="C965" s="5"/>
      <c r="D965" s="119"/>
      <c r="E965" s="2"/>
      <c r="F965" s="2"/>
      <c r="G965" s="5"/>
      <c r="H965" s="5"/>
      <c r="I965" s="5"/>
      <c r="J965" s="5"/>
      <c r="K965" s="5"/>
      <c r="L965" s="5"/>
      <c r="M965" s="5"/>
      <c r="N965" s="5"/>
      <c r="O965" s="2"/>
      <c r="P965" s="2"/>
      <c r="Q965" s="5"/>
      <c r="R965" s="2"/>
      <c r="S965" s="2"/>
      <c r="T965" s="5"/>
      <c r="U965" s="119"/>
      <c r="V965" s="5"/>
      <c r="W965" s="2"/>
      <c r="X965" s="2"/>
      <c r="Y965" s="2"/>
    </row>
    <row r="966" spans="1:25" ht="15.75" customHeight="1">
      <c r="A966" s="2"/>
      <c r="B966" s="2"/>
      <c r="C966" s="5"/>
      <c r="D966" s="119"/>
      <c r="E966" s="2"/>
      <c r="F966" s="2"/>
      <c r="G966" s="5"/>
      <c r="H966" s="5"/>
      <c r="I966" s="5"/>
      <c r="J966" s="5"/>
      <c r="K966" s="5"/>
      <c r="L966" s="5"/>
      <c r="M966" s="5"/>
      <c r="N966" s="5"/>
      <c r="O966" s="2"/>
      <c r="P966" s="2"/>
      <c r="Q966" s="5"/>
      <c r="R966" s="2"/>
      <c r="S966" s="2"/>
      <c r="T966" s="5"/>
      <c r="U966" s="119"/>
      <c r="V966" s="5"/>
      <c r="W966" s="2"/>
      <c r="X966" s="2"/>
      <c r="Y966" s="2"/>
    </row>
    <row r="967" spans="1:25" ht="15.75" customHeight="1">
      <c r="A967" s="2"/>
      <c r="B967" s="2"/>
      <c r="C967" s="5"/>
      <c r="D967" s="119"/>
      <c r="E967" s="2"/>
      <c r="F967" s="2"/>
      <c r="G967" s="5"/>
      <c r="H967" s="5"/>
      <c r="I967" s="5"/>
      <c r="J967" s="5"/>
      <c r="K967" s="5"/>
      <c r="L967" s="5"/>
      <c r="M967" s="5"/>
      <c r="N967" s="5"/>
      <c r="O967" s="2"/>
      <c r="P967" s="2"/>
      <c r="Q967" s="5"/>
      <c r="R967" s="2"/>
      <c r="S967" s="2"/>
      <c r="T967" s="5"/>
      <c r="U967" s="119"/>
      <c r="V967" s="5"/>
      <c r="W967" s="2"/>
      <c r="X967" s="2"/>
      <c r="Y967" s="2"/>
    </row>
    <row r="968" spans="1:25" ht="15.75" customHeight="1">
      <c r="A968" s="2"/>
      <c r="B968" s="2"/>
      <c r="C968" s="5"/>
      <c r="D968" s="119"/>
      <c r="E968" s="2"/>
      <c r="F968" s="2"/>
      <c r="G968" s="5"/>
      <c r="H968" s="5"/>
      <c r="I968" s="5"/>
      <c r="J968" s="5"/>
      <c r="K968" s="5"/>
      <c r="L968" s="5"/>
      <c r="M968" s="5"/>
      <c r="N968" s="5"/>
      <c r="O968" s="2"/>
      <c r="P968" s="2"/>
      <c r="Q968" s="5"/>
      <c r="R968" s="2"/>
      <c r="S968" s="2"/>
      <c r="T968" s="5"/>
      <c r="U968" s="119"/>
      <c r="V968" s="5"/>
      <c r="W968" s="2"/>
      <c r="X968" s="2"/>
      <c r="Y968" s="2"/>
    </row>
    <row r="969" spans="1:25" ht="15.75" customHeight="1">
      <c r="A969" s="2"/>
      <c r="B969" s="2"/>
      <c r="C969" s="5"/>
      <c r="D969" s="119"/>
      <c r="E969" s="2"/>
      <c r="F969" s="2"/>
      <c r="G969" s="5"/>
      <c r="H969" s="5"/>
      <c r="I969" s="5"/>
      <c r="J969" s="5"/>
      <c r="K969" s="5"/>
      <c r="L969" s="5"/>
      <c r="M969" s="5"/>
      <c r="N969" s="5"/>
      <c r="O969" s="2"/>
      <c r="P969" s="2"/>
      <c r="Q969" s="5"/>
      <c r="R969" s="2"/>
      <c r="S969" s="2"/>
      <c r="T969" s="5"/>
      <c r="U969" s="119"/>
      <c r="V969" s="5"/>
      <c r="W969" s="2"/>
      <c r="X969" s="2"/>
      <c r="Y969" s="2"/>
    </row>
    <row r="970" spans="1:25" ht="15.75" customHeight="1">
      <c r="A970" s="2"/>
      <c r="B970" s="2"/>
      <c r="C970" s="5"/>
      <c r="D970" s="119"/>
      <c r="E970" s="2"/>
      <c r="F970" s="2"/>
      <c r="G970" s="5"/>
      <c r="H970" s="5"/>
      <c r="I970" s="5"/>
      <c r="J970" s="5"/>
      <c r="K970" s="5"/>
      <c r="L970" s="5"/>
      <c r="M970" s="5"/>
      <c r="N970" s="5"/>
      <c r="O970" s="2"/>
      <c r="P970" s="2"/>
      <c r="Q970" s="5"/>
      <c r="R970" s="2"/>
      <c r="S970" s="2"/>
      <c r="T970" s="5"/>
      <c r="U970" s="119"/>
      <c r="V970" s="5"/>
      <c r="W970" s="2"/>
      <c r="X970" s="2"/>
      <c r="Y970" s="2"/>
    </row>
    <row r="971" spans="1:25" ht="15.75" customHeight="1">
      <c r="A971" s="2"/>
      <c r="B971" s="2"/>
      <c r="C971" s="5"/>
      <c r="D971" s="119"/>
      <c r="E971" s="2"/>
      <c r="F971" s="2"/>
      <c r="G971" s="5"/>
      <c r="H971" s="5"/>
      <c r="I971" s="5"/>
      <c r="J971" s="5"/>
      <c r="K971" s="5"/>
      <c r="L971" s="5"/>
      <c r="M971" s="5"/>
      <c r="N971" s="5"/>
      <c r="O971" s="2"/>
      <c r="P971" s="2"/>
      <c r="Q971" s="5"/>
      <c r="R971" s="2"/>
      <c r="S971" s="2"/>
      <c r="T971" s="5"/>
      <c r="U971" s="119"/>
      <c r="V971" s="5"/>
      <c r="W971" s="2"/>
      <c r="X971" s="2"/>
      <c r="Y971" s="2"/>
    </row>
    <row r="972" spans="1:25" ht="15.75" customHeight="1">
      <c r="A972" s="2"/>
      <c r="B972" s="2"/>
      <c r="C972" s="5"/>
      <c r="D972" s="119"/>
      <c r="E972" s="2"/>
      <c r="F972" s="2"/>
      <c r="G972" s="5"/>
      <c r="H972" s="5"/>
      <c r="I972" s="5"/>
      <c r="J972" s="5"/>
      <c r="K972" s="5"/>
      <c r="L972" s="5"/>
      <c r="M972" s="5"/>
      <c r="N972" s="5"/>
      <c r="O972" s="2"/>
      <c r="P972" s="2"/>
      <c r="Q972" s="5"/>
      <c r="R972" s="2"/>
      <c r="S972" s="2"/>
      <c r="T972" s="5"/>
      <c r="U972" s="119"/>
      <c r="V972" s="5"/>
      <c r="W972" s="2"/>
      <c r="X972" s="2"/>
      <c r="Y972" s="2"/>
    </row>
    <row r="973" spans="1:25" ht="15.75" customHeight="1">
      <c r="A973" s="2"/>
      <c r="B973" s="2"/>
      <c r="C973" s="5"/>
      <c r="D973" s="119"/>
      <c r="E973" s="2"/>
      <c r="F973" s="2"/>
      <c r="G973" s="5"/>
      <c r="H973" s="5"/>
      <c r="I973" s="5"/>
      <c r="J973" s="5"/>
      <c r="K973" s="5"/>
      <c r="L973" s="5"/>
      <c r="M973" s="5"/>
      <c r="N973" s="5"/>
      <c r="O973" s="2"/>
      <c r="P973" s="2"/>
      <c r="Q973" s="5"/>
      <c r="R973" s="2"/>
      <c r="S973" s="2"/>
      <c r="T973" s="5"/>
      <c r="U973" s="119"/>
      <c r="V973" s="5"/>
      <c r="W973" s="2"/>
      <c r="X973" s="2"/>
      <c r="Y973" s="2"/>
    </row>
    <row r="974" spans="1:25" ht="15.75" customHeight="1">
      <c r="A974" s="2"/>
      <c r="B974" s="2"/>
      <c r="C974" s="5"/>
      <c r="D974" s="119"/>
      <c r="E974" s="2"/>
      <c r="F974" s="2"/>
      <c r="G974" s="5"/>
      <c r="H974" s="5"/>
      <c r="I974" s="5"/>
      <c r="J974" s="5"/>
      <c r="K974" s="5"/>
      <c r="L974" s="5"/>
      <c r="M974" s="5"/>
      <c r="N974" s="5"/>
      <c r="O974" s="2"/>
      <c r="P974" s="2"/>
      <c r="Q974" s="5"/>
      <c r="R974" s="2"/>
      <c r="S974" s="2"/>
      <c r="T974" s="5"/>
      <c r="U974" s="119"/>
      <c r="V974" s="5"/>
      <c r="W974" s="2"/>
      <c r="X974" s="2"/>
      <c r="Y974" s="2"/>
    </row>
    <row r="975" spans="1:25" ht="15.75" customHeight="1">
      <c r="A975" s="2"/>
      <c r="B975" s="2"/>
      <c r="C975" s="5"/>
      <c r="D975" s="119"/>
      <c r="E975" s="2"/>
      <c r="F975" s="2"/>
      <c r="G975" s="5"/>
      <c r="H975" s="5"/>
      <c r="I975" s="5"/>
      <c r="J975" s="5"/>
      <c r="K975" s="5"/>
      <c r="L975" s="5"/>
      <c r="M975" s="5"/>
      <c r="N975" s="5"/>
      <c r="O975" s="2"/>
      <c r="P975" s="2"/>
      <c r="Q975" s="5"/>
      <c r="R975" s="2"/>
      <c r="S975" s="2"/>
      <c r="T975" s="5"/>
      <c r="U975" s="119"/>
      <c r="V975" s="5"/>
      <c r="W975" s="2"/>
      <c r="X975" s="2"/>
      <c r="Y975" s="2"/>
    </row>
    <row r="976" spans="1:25" ht="15.75" customHeight="1">
      <c r="A976" s="2"/>
      <c r="B976" s="2"/>
      <c r="C976" s="5"/>
      <c r="D976" s="119"/>
      <c r="E976" s="2"/>
      <c r="F976" s="2"/>
      <c r="G976" s="5"/>
      <c r="H976" s="5"/>
      <c r="I976" s="5"/>
      <c r="J976" s="5"/>
      <c r="K976" s="5"/>
      <c r="L976" s="5"/>
      <c r="M976" s="5"/>
      <c r="N976" s="5"/>
      <c r="O976" s="2"/>
      <c r="P976" s="2"/>
      <c r="Q976" s="5"/>
      <c r="R976" s="2"/>
      <c r="S976" s="2"/>
      <c r="T976" s="5"/>
      <c r="U976" s="119"/>
      <c r="V976" s="5"/>
      <c r="W976" s="2"/>
      <c r="X976" s="2"/>
      <c r="Y976" s="2"/>
    </row>
    <row r="977" spans="1:25" ht="15.75" customHeight="1">
      <c r="A977" s="2"/>
      <c r="B977" s="2"/>
      <c r="C977" s="5"/>
      <c r="D977" s="119"/>
      <c r="E977" s="2"/>
      <c r="F977" s="2"/>
      <c r="G977" s="5"/>
      <c r="H977" s="5"/>
      <c r="I977" s="5"/>
      <c r="J977" s="5"/>
      <c r="K977" s="5"/>
      <c r="L977" s="5"/>
      <c r="M977" s="5"/>
      <c r="N977" s="5"/>
      <c r="O977" s="2"/>
      <c r="P977" s="2"/>
      <c r="Q977" s="5"/>
      <c r="R977" s="2"/>
      <c r="S977" s="2"/>
      <c r="T977" s="5"/>
      <c r="U977" s="119"/>
      <c r="V977" s="5"/>
      <c r="W977" s="2"/>
      <c r="X977" s="2"/>
      <c r="Y977" s="2"/>
    </row>
    <row r="978" spans="1:25" ht="15.75" customHeight="1">
      <c r="A978" s="2"/>
      <c r="B978" s="2"/>
      <c r="C978" s="5"/>
      <c r="D978" s="119"/>
      <c r="E978" s="2"/>
      <c r="F978" s="2"/>
      <c r="G978" s="5"/>
      <c r="H978" s="5"/>
      <c r="I978" s="5"/>
      <c r="J978" s="5"/>
      <c r="K978" s="5"/>
      <c r="L978" s="5"/>
      <c r="M978" s="5"/>
      <c r="N978" s="5"/>
      <c r="O978" s="2"/>
      <c r="P978" s="2"/>
      <c r="Q978" s="5"/>
      <c r="R978" s="2"/>
      <c r="S978" s="2"/>
      <c r="T978" s="5"/>
      <c r="U978" s="119"/>
      <c r="V978" s="5"/>
      <c r="W978" s="2"/>
      <c r="X978" s="2"/>
      <c r="Y978" s="2"/>
    </row>
    <row r="979" spans="1:25" ht="15.75" customHeight="1">
      <c r="A979" s="2"/>
      <c r="B979" s="2"/>
      <c r="C979" s="5"/>
      <c r="D979" s="119"/>
      <c r="E979" s="2"/>
      <c r="F979" s="2"/>
      <c r="G979" s="5"/>
      <c r="H979" s="5"/>
      <c r="I979" s="5"/>
      <c r="J979" s="5"/>
      <c r="K979" s="5"/>
      <c r="L979" s="5"/>
      <c r="M979" s="5"/>
      <c r="N979" s="5"/>
      <c r="O979" s="2"/>
      <c r="P979" s="2"/>
      <c r="Q979" s="5"/>
      <c r="R979" s="2"/>
      <c r="S979" s="2"/>
      <c r="T979" s="5"/>
      <c r="U979" s="119"/>
      <c r="V979" s="5"/>
      <c r="W979" s="2"/>
      <c r="X979" s="2"/>
      <c r="Y979" s="2"/>
    </row>
    <row r="980" spans="1:25" ht="15.75" customHeight="1">
      <c r="A980" s="2"/>
      <c r="B980" s="2"/>
      <c r="C980" s="5"/>
      <c r="D980" s="119"/>
      <c r="E980" s="2"/>
      <c r="F980" s="2"/>
      <c r="G980" s="5"/>
      <c r="H980" s="5"/>
      <c r="I980" s="5"/>
      <c r="J980" s="5"/>
      <c r="K980" s="5"/>
      <c r="L980" s="5"/>
      <c r="M980" s="5"/>
      <c r="N980" s="5"/>
      <c r="O980" s="2"/>
      <c r="P980" s="2"/>
      <c r="Q980" s="5"/>
      <c r="R980" s="2"/>
      <c r="S980" s="2"/>
      <c r="T980" s="5"/>
      <c r="U980" s="119"/>
      <c r="V980" s="5"/>
      <c r="W980" s="2"/>
      <c r="X980" s="2"/>
      <c r="Y980" s="2"/>
    </row>
    <row r="981" spans="1:25" ht="15.75" customHeight="1">
      <c r="A981" s="2"/>
      <c r="B981" s="2"/>
      <c r="C981" s="5"/>
      <c r="D981" s="119"/>
      <c r="E981" s="2"/>
      <c r="F981" s="2"/>
      <c r="G981" s="5"/>
      <c r="H981" s="5"/>
      <c r="I981" s="5"/>
      <c r="J981" s="5"/>
      <c r="K981" s="5"/>
      <c r="L981" s="5"/>
      <c r="M981" s="5"/>
      <c r="N981" s="5"/>
      <c r="O981" s="2"/>
      <c r="P981" s="2"/>
      <c r="Q981" s="5"/>
      <c r="R981" s="2"/>
      <c r="S981" s="2"/>
      <c r="T981" s="5"/>
      <c r="U981" s="119"/>
      <c r="V981" s="5"/>
      <c r="W981" s="2"/>
      <c r="X981" s="2"/>
      <c r="Y981" s="2"/>
    </row>
    <row r="982" spans="1:25" ht="15.75" customHeight="1">
      <c r="A982" s="2"/>
      <c r="B982" s="2"/>
      <c r="C982" s="5"/>
      <c r="D982" s="119"/>
      <c r="E982" s="2"/>
      <c r="F982" s="2"/>
      <c r="G982" s="5"/>
      <c r="H982" s="5"/>
      <c r="I982" s="5"/>
      <c r="J982" s="5"/>
      <c r="K982" s="5"/>
      <c r="L982" s="5"/>
      <c r="M982" s="5"/>
      <c r="N982" s="5"/>
      <c r="O982" s="2"/>
      <c r="P982" s="2"/>
      <c r="Q982" s="5"/>
      <c r="R982" s="2"/>
      <c r="S982" s="2"/>
      <c r="T982" s="5"/>
      <c r="U982" s="119"/>
      <c r="V982" s="5"/>
      <c r="W982" s="2"/>
      <c r="X982" s="2"/>
      <c r="Y982" s="2"/>
    </row>
    <row r="983" spans="1:25" ht="15.75" customHeight="1">
      <c r="A983" s="2"/>
      <c r="B983" s="2"/>
      <c r="C983" s="5"/>
      <c r="D983" s="119"/>
      <c r="E983" s="2"/>
      <c r="F983" s="2"/>
      <c r="G983" s="5"/>
      <c r="H983" s="5"/>
      <c r="I983" s="5"/>
      <c r="J983" s="5"/>
      <c r="K983" s="5"/>
      <c r="L983" s="5"/>
      <c r="M983" s="5"/>
      <c r="N983" s="5"/>
      <c r="O983" s="2"/>
      <c r="P983" s="2"/>
      <c r="Q983" s="5"/>
      <c r="R983" s="2"/>
      <c r="S983" s="2"/>
      <c r="T983" s="5"/>
      <c r="U983" s="119"/>
      <c r="V983" s="5"/>
      <c r="W983" s="2"/>
      <c r="X983" s="2"/>
      <c r="Y983" s="2"/>
    </row>
    <row r="984" spans="1:25" ht="15.75" customHeight="1">
      <c r="A984" s="2"/>
      <c r="B984" s="2"/>
      <c r="C984" s="5"/>
      <c r="D984" s="119"/>
      <c r="E984" s="2"/>
      <c r="F984" s="2"/>
      <c r="G984" s="5"/>
      <c r="H984" s="5"/>
      <c r="I984" s="5"/>
      <c r="J984" s="5"/>
      <c r="K984" s="5"/>
      <c r="L984" s="5"/>
      <c r="M984" s="5"/>
      <c r="N984" s="5"/>
      <c r="O984" s="2"/>
      <c r="P984" s="2"/>
      <c r="Q984" s="5"/>
      <c r="R984" s="2"/>
      <c r="S984" s="2"/>
      <c r="T984" s="5"/>
      <c r="U984" s="119"/>
      <c r="V984" s="5"/>
      <c r="W984" s="2"/>
      <c r="X984" s="2"/>
      <c r="Y984" s="2"/>
    </row>
    <row r="985" spans="1:25" ht="15.75" customHeight="1">
      <c r="A985" s="2"/>
      <c r="B985" s="2"/>
      <c r="C985" s="5"/>
      <c r="D985" s="119"/>
      <c r="E985" s="2"/>
      <c r="F985" s="2"/>
      <c r="G985" s="5"/>
      <c r="H985" s="5"/>
      <c r="I985" s="5"/>
      <c r="J985" s="5"/>
      <c r="K985" s="5"/>
      <c r="L985" s="5"/>
      <c r="M985" s="5"/>
      <c r="N985" s="5"/>
      <c r="O985" s="2"/>
      <c r="P985" s="2"/>
      <c r="Q985" s="5"/>
      <c r="R985" s="2"/>
      <c r="S985" s="2"/>
      <c r="T985" s="5"/>
      <c r="U985" s="119"/>
      <c r="V985" s="5"/>
      <c r="W985" s="2"/>
      <c r="X985" s="2"/>
      <c r="Y985" s="2"/>
    </row>
    <row r="986" spans="1:25" ht="15.75" customHeight="1">
      <c r="A986" s="2"/>
      <c r="B986" s="2"/>
      <c r="C986" s="5"/>
      <c r="D986" s="119"/>
      <c r="E986" s="2"/>
      <c r="F986" s="2"/>
      <c r="G986" s="5"/>
      <c r="H986" s="5"/>
      <c r="I986" s="5"/>
      <c r="J986" s="5"/>
      <c r="K986" s="5"/>
      <c r="L986" s="5"/>
      <c r="M986" s="5"/>
      <c r="N986" s="5"/>
      <c r="O986" s="2"/>
      <c r="P986" s="2"/>
      <c r="Q986" s="5"/>
      <c r="R986" s="2"/>
      <c r="S986" s="2"/>
      <c r="T986" s="5"/>
      <c r="U986" s="119"/>
      <c r="V986" s="5"/>
      <c r="W986" s="2"/>
      <c r="X986" s="2"/>
      <c r="Y986" s="2"/>
    </row>
    <row r="987" spans="1:25" ht="15.75" customHeight="1">
      <c r="A987" s="2"/>
      <c r="B987" s="2"/>
      <c r="C987" s="5"/>
      <c r="D987" s="119"/>
      <c r="E987" s="2"/>
      <c r="F987" s="2"/>
      <c r="G987" s="5"/>
      <c r="H987" s="5"/>
      <c r="I987" s="5"/>
      <c r="J987" s="5"/>
      <c r="K987" s="5"/>
      <c r="L987" s="5"/>
      <c r="M987" s="5"/>
      <c r="N987" s="5"/>
      <c r="O987" s="2"/>
      <c r="P987" s="2"/>
      <c r="Q987" s="5"/>
      <c r="R987" s="2"/>
      <c r="S987" s="2"/>
      <c r="T987" s="5"/>
      <c r="U987" s="119"/>
      <c r="V987" s="5"/>
      <c r="W987" s="2"/>
      <c r="X987" s="2"/>
      <c r="Y987" s="2"/>
    </row>
    <row r="988" spans="1:25" ht="15.75" customHeight="1">
      <c r="A988" s="2"/>
      <c r="B988" s="2"/>
      <c r="C988" s="5"/>
      <c r="D988" s="119"/>
      <c r="E988" s="2"/>
      <c r="F988" s="2"/>
      <c r="G988" s="5"/>
      <c r="H988" s="5"/>
      <c r="I988" s="5"/>
      <c r="J988" s="5"/>
      <c r="K988" s="5"/>
      <c r="L988" s="5"/>
      <c r="M988" s="5"/>
      <c r="N988" s="5"/>
      <c r="O988" s="2"/>
      <c r="P988" s="2"/>
      <c r="Q988" s="5"/>
      <c r="R988" s="2"/>
      <c r="S988" s="2"/>
      <c r="T988" s="5"/>
      <c r="U988" s="119"/>
      <c r="V988" s="5"/>
      <c r="W988" s="2"/>
      <c r="X988" s="2"/>
      <c r="Y988" s="2"/>
    </row>
    <row r="989" spans="1:25" ht="15.75" customHeight="1">
      <c r="A989" s="2"/>
      <c r="B989" s="2"/>
      <c r="C989" s="5"/>
      <c r="D989" s="119"/>
      <c r="E989" s="2"/>
      <c r="F989" s="2"/>
      <c r="G989" s="5"/>
      <c r="H989" s="5"/>
      <c r="I989" s="5"/>
      <c r="J989" s="5"/>
      <c r="K989" s="5"/>
      <c r="L989" s="5"/>
      <c r="M989" s="5"/>
      <c r="N989" s="5"/>
      <c r="O989" s="2"/>
      <c r="P989" s="2"/>
      <c r="Q989" s="5"/>
      <c r="R989" s="2"/>
      <c r="S989" s="2"/>
      <c r="T989" s="5"/>
      <c r="U989" s="119"/>
      <c r="V989" s="5"/>
      <c r="W989" s="2"/>
      <c r="X989" s="2"/>
      <c r="Y989" s="2"/>
    </row>
    <row r="990" spans="1:25" ht="15.75" customHeight="1">
      <c r="A990" s="2"/>
      <c r="B990" s="2"/>
      <c r="C990" s="5"/>
      <c r="D990" s="119"/>
      <c r="E990" s="2"/>
      <c r="F990" s="2"/>
      <c r="G990" s="5"/>
      <c r="H990" s="5"/>
      <c r="I990" s="5"/>
      <c r="J990" s="5"/>
      <c r="K990" s="5"/>
      <c r="L990" s="5"/>
      <c r="M990" s="5"/>
      <c r="N990" s="5"/>
      <c r="O990" s="2"/>
      <c r="P990" s="2"/>
      <c r="Q990" s="5"/>
      <c r="R990" s="2"/>
      <c r="S990" s="2"/>
      <c r="T990" s="5"/>
      <c r="U990" s="119"/>
      <c r="V990" s="5"/>
      <c r="W990" s="2"/>
      <c r="X990" s="2"/>
      <c r="Y990" s="2"/>
    </row>
    <row r="991" spans="1:25" ht="15.75" customHeight="1">
      <c r="A991" s="2"/>
      <c r="B991" s="2"/>
      <c r="C991" s="5"/>
      <c r="D991" s="119"/>
      <c r="E991" s="2"/>
      <c r="F991" s="2"/>
      <c r="G991" s="5"/>
      <c r="H991" s="5"/>
      <c r="I991" s="5"/>
      <c r="J991" s="5"/>
      <c r="K991" s="5"/>
      <c r="L991" s="5"/>
      <c r="M991" s="5"/>
      <c r="N991" s="5"/>
      <c r="O991" s="2"/>
      <c r="P991" s="2"/>
      <c r="Q991" s="5"/>
      <c r="R991" s="2"/>
      <c r="S991" s="2"/>
      <c r="T991" s="5"/>
      <c r="U991" s="119"/>
      <c r="V991" s="5"/>
      <c r="W991" s="2"/>
      <c r="X991" s="2"/>
      <c r="Y991" s="2"/>
    </row>
    <row r="992" spans="1:25" ht="15.75" customHeight="1">
      <c r="A992" s="2"/>
      <c r="B992" s="2"/>
      <c r="C992" s="5"/>
      <c r="D992" s="119"/>
      <c r="E992" s="2"/>
      <c r="F992" s="2"/>
      <c r="G992" s="5"/>
      <c r="H992" s="5"/>
      <c r="I992" s="5"/>
      <c r="J992" s="5"/>
      <c r="K992" s="5"/>
      <c r="L992" s="5"/>
      <c r="M992" s="5"/>
      <c r="N992" s="5"/>
      <c r="O992" s="2"/>
      <c r="P992" s="2"/>
      <c r="Q992" s="5"/>
      <c r="R992" s="2"/>
      <c r="S992" s="2"/>
      <c r="T992" s="5"/>
      <c r="U992" s="119"/>
      <c r="V992" s="5"/>
      <c r="W992" s="2"/>
      <c r="X992" s="2"/>
      <c r="Y992" s="2"/>
    </row>
    <row r="993" spans="1:25" ht="15.75" customHeight="1">
      <c r="A993" s="2"/>
      <c r="B993" s="2"/>
      <c r="C993" s="5"/>
      <c r="D993" s="119"/>
      <c r="E993" s="2"/>
      <c r="F993" s="2"/>
      <c r="G993" s="5"/>
      <c r="H993" s="5"/>
      <c r="I993" s="5"/>
      <c r="J993" s="5"/>
      <c r="K993" s="5"/>
      <c r="L993" s="5"/>
      <c r="M993" s="5"/>
      <c r="N993" s="5"/>
      <c r="O993" s="2"/>
      <c r="P993" s="2"/>
      <c r="Q993" s="5"/>
      <c r="R993" s="2"/>
      <c r="S993" s="2"/>
      <c r="T993" s="5"/>
      <c r="U993" s="119"/>
      <c r="V993" s="5"/>
      <c r="W993" s="2"/>
      <c r="X993" s="2"/>
      <c r="Y993" s="2"/>
    </row>
    <row r="994" spans="1:25" ht="15.75" customHeight="1">
      <c r="A994" s="2"/>
      <c r="B994" s="2"/>
      <c r="C994" s="5"/>
      <c r="D994" s="119"/>
      <c r="E994" s="2"/>
      <c r="F994" s="2"/>
      <c r="G994" s="5"/>
      <c r="H994" s="5"/>
      <c r="I994" s="5"/>
      <c r="J994" s="5"/>
      <c r="K994" s="5"/>
      <c r="L994" s="5"/>
      <c r="M994" s="5"/>
      <c r="N994" s="5"/>
      <c r="O994" s="2"/>
      <c r="P994" s="2"/>
      <c r="Q994" s="5"/>
      <c r="R994" s="2"/>
      <c r="S994" s="2"/>
      <c r="T994" s="5"/>
      <c r="U994" s="119"/>
      <c r="V994" s="5"/>
      <c r="W994" s="2"/>
      <c r="X994" s="2"/>
      <c r="Y994" s="2"/>
    </row>
    <row r="995" spans="1:25" ht="15.75" customHeight="1">
      <c r="A995" s="2"/>
      <c r="B995" s="2"/>
      <c r="C995" s="5"/>
      <c r="D995" s="119"/>
      <c r="E995" s="2"/>
      <c r="F995" s="2"/>
      <c r="G995" s="5"/>
      <c r="H995" s="5"/>
      <c r="I995" s="5"/>
      <c r="J995" s="5"/>
      <c r="K995" s="5"/>
      <c r="L995" s="5"/>
      <c r="M995" s="5"/>
      <c r="N995" s="5"/>
      <c r="O995" s="2"/>
      <c r="P995" s="2"/>
      <c r="Q995" s="5"/>
      <c r="R995" s="2"/>
      <c r="S995" s="2"/>
      <c r="T995" s="5"/>
      <c r="U995" s="119"/>
      <c r="V995" s="5"/>
      <c r="W995" s="2"/>
      <c r="X995" s="2"/>
      <c r="Y995" s="2"/>
    </row>
    <row r="996" spans="1:25" ht="15.75" customHeight="1">
      <c r="A996" s="2"/>
      <c r="B996" s="2"/>
      <c r="C996" s="5"/>
      <c r="D996" s="119"/>
      <c r="E996" s="2"/>
      <c r="F996" s="2"/>
      <c r="G996" s="5"/>
      <c r="H996" s="5"/>
      <c r="I996" s="5"/>
      <c r="J996" s="5"/>
      <c r="K996" s="5"/>
      <c r="L996" s="5"/>
      <c r="M996" s="5"/>
      <c r="N996" s="5"/>
      <c r="O996" s="2"/>
      <c r="P996" s="2"/>
      <c r="Q996" s="5"/>
      <c r="R996" s="2"/>
      <c r="S996" s="2"/>
      <c r="T996" s="5"/>
      <c r="U996" s="119"/>
      <c r="V996" s="5"/>
      <c r="W996" s="2"/>
      <c r="X996" s="2"/>
      <c r="Y996" s="2"/>
    </row>
    <row r="997" spans="1:25" ht="15.75" customHeight="1">
      <c r="A997" s="2"/>
      <c r="B997" s="2"/>
      <c r="C997" s="5"/>
      <c r="D997" s="119"/>
      <c r="E997" s="2"/>
      <c r="F997" s="2"/>
      <c r="G997" s="5"/>
      <c r="H997" s="5"/>
      <c r="I997" s="5"/>
      <c r="J997" s="5"/>
      <c r="K997" s="5"/>
      <c r="L997" s="5"/>
      <c r="M997" s="5"/>
      <c r="N997" s="5"/>
      <c r="O997" s="2"/>
      <c r="P997" s="2"/>
      <c r="Q997" s="5"/>
      <c r="R997" s="2"/>
      <c r="S997" s="2"/>
      <c r="T997" s="5"/>
      <c r="U997" s="119"/>
      <c r="V997" s="5"/>
      <c r="W997" s="2"/>
      <c r="X997" s="2"/>
      <c r="Y997" s="2"/>
    </row>
    <row r="998" spans="1:25" ht="15.75" customHeight="1">
      <c r="A998" s="2"/>
      <c r="B998" s="2"/>
      <c r="C998" s="5"/>
      <c r="D998" s="119"/>
      <c r="E998" s="2"/>
      <c r="F998" s="2"/>
      <c r="G998" s="5"/>
      <c r="H998" s="5"/>
      <c r="I998" s="5"/>
      <c r="J998" s="5"/>
      <c r="K998" s="5"/>
      <c r="L998" s="5"/>
      <c r="M998" s="5"/>
      <c r="N998" s="5"/>
      <c r="O998" s="2"/>
      <c r="P998" s="2"/>
      <c r="Q998" s="5"/>
      <c r="R998" s="2"/>
      <c r="S998" s="2"/>
      <c r="T998" s="5"/>
      <c r="U998" s="119"/>
      <c r="V998" s="5"/>
      <c r="W998" s="2"/>
      <c r="X998" s="2"/>
      <c r="Y998" s="2"/>
    </row>
    <row r="999" spans="1:25" ht="15.75" customHeight="1">
      <c r="A999" s="2"/>
      <c r="B999" s="2"/>
      <c r="C999" s="5"/>
      <c r="D999" s="119"/>
      <c r="E999" s="2"/>
      <c r="F999" s="2"/>
      <c r="G999" s="5"/>
      <c r="H999" s="5"/>
      <c r="I999" s="5"/>
      <c r="J999" s="5"/>
      <c r="K999" s="5"/>
      <c r="L999" s="5"/>
      <c r="M999" s="5"/>
      <c r="N999" s="5"/>
      <c r="O999" s="2"/>
      <c r="P999" s="2"/>
      <c r="Q999" s="5"/>
      <c r="R999" s="2"/>
      <c r="S999" s="2"/>
      <c r="T999" s="5"/>
      <c r="U999" s="119"/>
      <c r="V999" s="5"/>
      <c r="W999" s="2"/>
      <c r="X999" s="2"/>
      <c r="Y999" s="2"/>
    </row>
    <row r="1000" spans="1:25" ht="15.75" customHeight="1">
      <c r="A1000" s="2"/>
      <c r="B1000" s="2"/>
      <c r="C1000" s="5"/>
      <c r="D1000" s="119"/>
      <c r="E1000" s="2"/>
      <c r="F1000" s="2"/>
      <c r="G1000" s="5"/>
      <c r="H1000" s="5"/>
      <c r="I1000" s="5"/>
      <c r="J1000" s="5"/>
      <c r="K1000" s="5"/>
      <c r="L1000" s="5"/>
      <c r="M1000" s="5"/>
      <c r="N1000" s="5"/>
      <c r="O1000" s="2"/>
      <c r="P1000" s="2"/>
      <c r="Q1000" s="5"/>
      <c r="R1000" s="2"/>
      <c r="S1000" s="2"/>
      <c r="T1000" s="5"/>
      <c r="U1000" s="119"/>
      <c r="V1000" s="5"/>
      <c r="W1000" s="2"/>
      <c r="X1000" s="2"/>
      <c r="Y1000" s="2"/>
    </row>
    <row r="1001" spans="1:25" ht="15.75" customHeight="1">
      <c r="A1001" s="2"/>
      <c r="B1001" s="2"/>
      <c r="C1001" s="5"/>
      <c r="D1001" s="119"/>
      <c r="E1001" s="2"/>
      <c r="F1001" s="2"/>
      <c r="G1001" s="5"/>
      <c r="H1001" s="5"/>
      <c r="I1001" s="5"/>
      <c r="J1001" s="5"/>
      <c r="K1001" s="5"/>
      <c r="L1001" s="5"/>
      <c r="M1001" s="5"/>
      <c r="N1001" s="5"/>
      <c r="O1001" s="2"/>
      <c r="P1001" s="2"/>
      <c r="Q1001" s="5"/>
      <c r="R1001" s="2"/>
      <c r="S1001" s="2"/>
      <c r="T1001" s="5"/>
      <c r="U1001" s="119"/>
      <c r="V1001" s="5"/>
      <c r="W1001" s="2"/>
      <c r="X1001" s="2"/>
      <c r="Y1001" s="2"/>
    </row>
    <row r="1002" spans="1:25" ht="15.75" customHeight="1">
      <c r="A1002" s="2"/>
      <c r="B1002" s="2"/>
      <c r="C1002" s="5"/>
      <c r="D1002" s="119"/>
      <c r="E1002" s="2"/>
      <c r="F1002" s="2"/>
      <c r="G1002" s="5"/>
      <c r="H1002" s="5"/>
      <c r="I1002" s="5"/>
      <c r="J1002" s="5"/>
      <c r="K1002" s="5"/>
      <c r="L1002" s="5"/>
      <c r="M1002" s="5"/>
      <c r="N1002" s="5"/>
      <c r="O1002" s="2"/>
      <c r="P1002" s="2"/>
      <c r="Q1002" s="5"/>
      <c r="R1002" s="2"/>
      <c r="S1002" s="2"/>
      <c r="T1002" s="5"/>
      <c r="U1002" s="119"/>
      <c r="V1002" s="5"/>
      <c r="W1002" s="2"/>
      <c r="X1002" s="2"/>
      <c r="Y1002" s="2"/>
    </row>
    <row r="1003" spans="1:25" ht="15.75" customHeight="1">
      <c r="A1003" s="2"/>
      <c r="B1003" s="2"/>
      <c r="C1003" s="5"/>
      <c r="D1003" s="119"/>
      <c r="E1003" s="2"/>
      <c r="F1003" s="2"/>
      <c r="G1003" s="5"/>
      <c r="H1003" s="5"/>
      <c r="I1003" s="5"/>
      <c r="J1003" s="5"/>
      <c r="K1003" s="5"/>
      <c r="L1003" s="5"/>
      <c r="M1003" s="5"/>
      <c r="N1003" s="5"/>
      <c r="O1003" s="2"/>
      <c r="P1003" s="2"/>
      <c r="Q1003" s="5"/>
      <c r="R1003" s="2"/>
      <c r="S1003" s="2"/>
      <c r="T1003" s="5"/>
      <c r="U1003" s="119"/>
      <c r="V1003" s="5"/>
      <c r="W1003" s="2"/>
      <c r="X1003" s="2"/>
      <c r="Y1003" s="2"/>
    </row>
    <row r="1004" spans="1:25" ht="15.75" customHeight="1">
      <c r="A1004" s="2"/>
      <c r="B1004" s="2"/>
      <c r="C1004" s="5"/>
      <c r="D1004" s="119"/>
      <c r="E1004" s="2"/>
      <c r="F1004" s="2"/>
      <c r="G1004" s="5"/>
      <c r="H1004" s="5"/>
      <c r="I1004" s="5"/>
      <c r="J1004" s="5"/>
      <c r="K1004" s="5"/>
      <c r="L1004" s="5"/>
      <c r="M1004" s="5"/>
      <c r="N1004" s="5"/>
      <c r="O1004" s="2"/>
      <c r="P1004" s="2"/>
      <c r="Q1004" s="5"/>
      <c r="R1004" s="2"/>
      <c r="S1004" s="2"/>
      <c r="T1004" s="5"/>
      <c r="U1004" s="119"/>
      <c r="V1004" s="5"/>
      <c r="W1004" s="2"/>
      <c r="X1004" s="2"/>
      <c r="Y1004" s="2"/>
    </row>
    <row r="1005" spans="1:25" ht="15.75" customHeight="1">
      <c r="A1005" s="2"/>
      <c r="B1005" s="2"/>
      <c r="C1005" s="5"/>
      <c r="D1005" s="119"/>
      <c r="E1005" s="2"/>
      <c r="F1005" s="2"/>
      <c r="G1005" s="5"/>
      <c r="H1005" s="5"/>
      <c r="I1005" s="5"/>
      <c r="J1005" s="5"/>
      <c r="K1005" s="5"/>
      <c r="L1005" s="5"/>
      <c r="M1005" s="5"/>
      <c r="N1005" s="5"/>
      <c r="O1005" s="2"/>
      <c r="P1005" s="2"/>
      <c r="Q1005" s="5"/>
      <c r="R1005" s="2"/>
      <c r="S1005" s="2"/>
      <c r="T1005" s="5"/>
      <c r="U1005" s="119"/>
      <c r="V1005" s="5"/>
      <c r="W1005" s="2"/>
      <c r="X1005" s="2"/>
      <c r="Y1005" s="2"/>
    </row>
    <row r="1006" spans="1:25" ht="15.75" customHeight="1">
      <c r="A1006" s="2"/>
      <c r="B1006" s="2"/>
      <c r="C1006" s="5"/>
      <c r="D1006" s="119"/>
      <c r="E1006" s="2"/>
      <c r="F1006" s="2"/>
      <c r="G1006" s="5"/>
      <c r="H1006" s="5"/>
      <c r="I1006" s="5"/>
      <c r="J1006" s="5"/>
      <c r="K1006" s="5"/>
      <c r="L1006" s="5"/>
      <c r="M1006" s="5"/>
      <c r="N1006" s="5"/>
      <c r="O1006" s="2"/>
      <c r="P1006" s="2"/>
      <c r="Q1006" s="5"/>
      <c r="R1006" s="2"/>
      <c r="S1006" s="2"/>
      <c r="T1006" s="5"/>
      <c r="U1006" s="119"/>
      <c r="V1006" s="5"/>
      <c r="W1006" s="2"/>
      <c r="X1006" s="2"/>
      <c r="Y1006" s="2"/>
    </row>
    <row r="1007" spans="1:25" ht="15.75" customHeight="1">
      <c r="A1007" s="2"/>
      <c r="B1007" s="2"/>
      <c r="C1007" s="5"/>
      <c r="D1007" s="119"/>
      <c r="E1007" s="2"/>
      <c r="F1007" s="2"/>
      <c r="G1007" s="5"/>
      <c r="H1007" s="5"/>
      <c r="I1007" s="5"/>
      <c r="J1007" s="5"/>
      <c r="K1007" s="5"/>
      <c r="L1007" s="5"/>
      <c r="M1007" s="5"/>
      <c r="N1007" s="5"/>
      <c r="O1007" s="2"/>
      <c r="P1007" s="2"/>
      <c r="Q1007" s="5"/>
      <c r="R1007" s="2"/>
      <c r="S1007" s="2"/>
      <c r="T1007" s="5"/>
      <c r="U1007" s="119"/>
      <c r="V1007" s="5"/>
      <c r="W1007" s="2"/>
      <c r="X1007" s="2"/>
      <c r="Y1007" s="2"/>
    </row>
    <row r="1008" spans="1:25" ht="15.75" customHeight="1">
      <c r="A1008" s="2"/>
      <c r="B1008" s="2"/>
      <c r="C1008" s="5"/>
      <c r="D1008" s="119"/>
      <c r="E1008" s="2"/>
      <c r="F1008" s="2"/>
      <c r="G1008" s="5"/>
      <c r="H1008" s="5"/>
      <c r="I1008" s="5"/>
      <c r="J1008" s="5"/>
      <c r="K1008" s="5"/>
      <c r="L1008" s="5"/>
      <c r="M1008" s="5"/>
      <c r="N1008" s="5"/>
      <c r="O1008" s="2"/>
      <c r="P1008" s="2"/>
      <c r="Q1008" s="5"/>
      <c r="R1008" s="2"/>
      <c r="S1008" s="2"/>
      <c r="T1008" s="5"/>
      <c r="U1008" s="119"/>
      <c r="V1008" s="5"/>
      <c r="W1008" s="2"/>
      <c r="X1008" s="2"/>
      <c r="Y1008" s="2"/>
    </row>
    <row r="1009" spans="1:25" ht="15.75" customHeight="1">
      <c r="A1009" s="2"/>
      <c r="B1009" s="2"/>
      <c r="C1009" s="5"/>
      <c r="D1009" s="119"/>
      <c r="E1009" s="2"/>
      <c r="F1009" s="2"/>
      <c r="G1009" s="5"/>
      <c r="H1009" s="5"/>
      <c r="I1009" s="5"/>
      <c r="J1009" s="5"/>
      <c r="K1009" s="5"/>
      <c r="L1009" s="5"/>
      <c r="M1009" s="5"/>
      <c r="N1009" s="5"/>
      <c r="O1009" s="2"/>
      <c r="P1009" s="2"/>
      <c r="Q1009" s="5"/>
      <c r="R1009" s="2"/>
      <c r="S1009" s="2"/>
      <c r="T1009" s="5"/>
      <c r="U1009" s="119"/>
      <c r="V1009" s="5"/>
      <c r="W1009" s="2"/>
      <c r="X1009" s="2"/>
      <c r="Y1009" s="2"/>
    </row>
    <row r="1010" spans="1:25" ht="15.75" customHeight="1">
      <c r="A1010" s="2"/>
      <c r="B1010" s="2"/>
      <c r="C1010" s="5"/>
      <c r="D1010" s="119"/>
      <c r="E1010" s="2"/>
      <c r="F1010" s="2"/>
      <c r="G1010" s="5"/>
      <c r="H1010" s="5"/>
      <c r="I1010" s="5"/>
      <c r="J1010" s="5"/>
      <c r="K1010" s="5"/>
      <c r="L1010" s="5"/>
      <c r="M1010" s="5"/>
      <c r="N1010" s="5"/>
      <c r="O1010" s="2"/>
      <c r="P1010" s="2"/>
      <c r="Q1010" s="5"/>
      <c r="R1010" s="2"/>
      <c r="S1010" s="2"/>
      <c r="T1010" s="5"/>
      <c r="U1010" s="119"/>
      <c r="V1010" s="5"/>
      <c r="W1010" s="2"/>
      <c r="X1010" s="2"/>
      <c r="Y1010" s="2"/>
    </row>
    <row r="1011" spans="1:25" ht="15.75" customHeight="1">
      <c r="A1011" s="2"/>
      <c r="B1011" s="2"/>
      <c r="C1011" s="5"/>
      <c r="D1011" s="119"/>
      <c r="E1011" s="2"/>
      <c r="F1011" s="2"/>
      <c r="G1011" s="5"/>
      <c r="H1011" s="5"/>
      <c r="I1011" s="5"/>
      <c r="J1011" s="5"/>
      <c r="K1011" s="5"/>
      <c r="L1011" s="5"/>
      <c r="M1011" s="5"/>
      <c r="N1011" s="5"/>
      <c r="O1011" s="2"/>
      <c r="P1011" s="2"/>
      <c r="Q1011" s="5"/>
      <c r="R1011" s="2"/>
      <c r="S1011" s="2"/>
      <c r="T1011" s="5"/>
      <c r="U1011" s="119"/>
      <c r="V1011" s="5"/>
      <c r="W1011" s="2"/>
      <c r="X1011" s="2"/>
      <c r="Y1011" s="2"/>
    </row>
    <row r="1012" spans="1:25" ht="15.75" customHeight="1">
      <c r="A1012" s="2"/>
      <c r="B1012" s="2"/>
      <c r="C1012" s="5"/>
      <c r="D1012" s="119"/>
      <c r="E1012" s="2"/>
      <c r="F1012" s="2"/>
      <c r="G1012" s="5"/>
      <c r="H1012" s="5"/>
      <c r="I1012" s="5"/>
      <c r="J1012" s="5"/>
      <c r="K1012" s="5"/>
      <c r="L1012" s="5"/>
      <c r="M1012" s="5"/>
      <c r="N1012" s="5"/>
      <c r="O1012" s="2"/>
      <c r="P1012" s="2"/>
      <c r="Q1012" s="5"/>
      <c r="R1012" s="2"/>
      <c r="S1012" s="2"/>
      <c r="T1012" s="5"/>
      <c r="U1012" s="119"/>
      <c r="V1012" s="5"/>
      <c r="W1012" s="2"/>
      <c r="X1012" s="2"/>
      <c r="Y1012" s="2"/>
    </row>
    <row r="1013" spans="1:25" ht="15.75" customHeight="1">
      <c r="A1013" s="2"/>
      <c r="B1013" s="2"/>
      <c r="C1013" s="5"/>
      <c r="D1013" s="119"/>
      <c r="E1013" s="2"/>
      <c r="F1013" s="2"/>
      <c r="G1013" s="5"/>
      <c r="H1013" s="5"/>
      <c r="I1013" s="5"/>
      <c r="J1013" s="5"/>
      <c r="K1013" s="5"/>
      <c r="L1013" s="5"/>
      <c r="M1013" s="5"/>
      <c r="N1013" s="5"/>
      <c r="O1013" s="2"/>
      <c r="P1013" s="2"/>
      <c r="Q1013" s="5"/>
      <c r="R1013" s="2"/>
      <c r="S1013" s="2"/>
      <c r="T1013" s="5"/>
      <c r="U1013" s="119"/>
      <c r="V1013" s="5"/>
      <c r="W1013" s="2"/>
      <c r="X1013" s="2"/>
      <c r="Y1013" s="2"/>
    </row>
    <row r="1014" spans="1:25" ht="15.75" customHeight="1">
      <c r="A1014" s="2"/>
      <c r="B1014" s="2"/>
      <c r="C1014" s="5"/>
      <c r="D1014" s="119"/>
      <c r="E1014" s="2"/>
      <c r="F1014" s="2"/>
      <c r="G1014" s="5"/>
      <c r="H1014" s="5"/>
      <c r="I1014" s="5"/>
      <c r="J1014" s="5"/>
      <c r="K1014" s="5"/>
      <c r="L1014" s="5"/>
      <c r="M1014" s="5"/>
      <c r="N1014" s="5"/>
      <c r="O1014" s="2"/>
      <c r="P1014" s="2"/>
      <c r="Q1014" s="5"/>
      <c r="R1014" s="2"/>
      <c r="S1014" s="2"/>
      <c r="T1014" s="5"/>
      <c r="U1014" s="119"/>
      <c r="V1014" s="5"/>
      <c r="W1014" s="2"/>
      <c r="X1014" s="2"/>
      <c r="Y1014" s="2"/>
    </row>
    <row r="1015" spans="1:25" ht="15.75" customHeight="1">
      <c r="A1015" s="2"/>
      <c r="B1015" s="2"/>
      <c r="C1015" s="5"/>
      <c r="D1015" s="119"/>
      <c r="E1015" s="2"/>
      <c r="F1015" s="2"/>
      <c r="G1015" s="5"/>
      <c r="H1015" s="5"/>
      <c r="I1015" s="5"/>
      <c r="J1015" s="5"/>
      <c r="K1015" s="5"/>
      <c r="L1015" s="5"/>
      <c r="M1015" s="5"/>
      <c r="N1015" s="5"/>
      <c r="O1015" s="2"/>
      <c r="P1015" s="2"/>
      <c r="Q1015" s="5"/>
      <c r="R1015" s="2"/>
      <c r="S1015" s="2"/>
      <c r="T1015" s="5"/>
      <c r="U1015" s="119"/>
      <c r="V1015" s="5"/>
      <c r="W1015" s="2"/>
      <c r="X1015" s="2"/>
      <c r="Y1015" s="2"/>
    </row>
    <row r="1016" spans="1:25" ht="15.75" customHeight="1">
      <c r="A1016" s="2"/>
      <c r="B1016" s="2"/>
      <c r="C1016" s="5"/>
      <c r="D1016" s="119"/>
      <c r="E1016" s="2"/>
      <c r="F1016" s="2"/>
      <c r="G1016" s="5"/>
      <c r="H1016" s="5"/>
      <c r="I1016" s="5"/>
      <c r="J1016" s="5"/>
      <c r="K1016" s="5"/>
      <c r="L1016" s="5"/>
      <c r="M1016" s="5"/>
      <c r="N1016" s="5"/>
      <c r="O1016" s="2"/>
      <c r="P1016" s="2"/>
      <c r="Q1016" s="5"/>
      <c r="R1016" s="2"/>
      <c r="S1016" s="2"/>
      <c r="T1016" s="5"/>
      <c r="U1016" s="119"/>
      <c r="V1016" s="5"/>
      <c r="W1016" s="2"/>
      <c r="X1016" s="2"/>
      <c r="Y1016" s="2"/>
    </row>
    <row r="1017" spans="1:25" ht="15.75" customHeight="1">
      <c r="A1017" s="2"/>
      <c r="B1017" s="2"/>
      <c r="C1017" s="5"/>
      <c r="D1017" s="119"/>
      <c r="E1017" s="2"/>
      <c r="F1017" s="2"/>
      <c r="G1017" s="5"/>
      <c r="H1017" s="5"/>
      <c r="I1017" s="5"/>
      <c r="J1017" s="5"/>
      <c r="K1017" s="5"/>
      <c r="L1017" s="5"/>
      <c r="M1017" s="5"/>
      <c r="N1017" s="5"/>
      <c r="O1017" s="2"/>
      <c r="P1017" s="2"/>
      <c r="Q1017" s="5"/>
      <c r="R1017" s="2"/>
      <c r="S1017" s="2"/>
      <c r="T1017" s="5"/>
      <c r="U1017" s="119"/>
      <c r="V1017" s="5"/>
      <c r="W1017" s="2"/>
      <c r="X1017" s="2"/>
      <c r="Y1017" s="2"/>
    </row>
    <row r="1018" spans="1:25" ht="15.75" customHeight="1">
      <c r="A1018" s="2"/>
      <c r="B1018" s="2"/>
      <c r="C1018" s="5"/>
      <c r="D1018" s="119"/>
      <c r="E1018" s="2"/>
      <c r="F1018" s="2"/>
      <c r="G1018" s="5"/>
      <c r="H1018" s="5"/>
      <c r="I1018" s="5"/>
      <c r="J1018" s="5"/>
      <c r="K1018" s="5"/>
      <c r="L1018" s="5"/>
      <c r="M1018" s="5"/>
      <c r="N1018" s="5"/>
      <c r="O1018" s="2"/>
      <c r="P1018" s="2"/>
      <c r="Q1018" s="5"/>
      <c r="R1018" s="2"/>
      <c r="S1018" s="2"/>
      <c r="T1018" s="5"/>
      <c r="U1018" s="119"/>
      <c r="V1018" s="5"/>
      <c r="W1018" s="2"/>
      <c r="X1018" s="2"/>
      <c r="Y1018" s="2"/>
    </row>
    <row r="1019" spans="1:25" ht="15.75" customHeight="1">
      <c r="A1019" s="2"/>
      <c r="B1019" s="2"/>
      <c r="C1019" s="5"/>
      <c r="D1019" s="119"/>
      <c r="E1019" s="2"/>
      <c r="F1019" s="2"/>
      <c r="G1019" s="5"/>
      <c r="H1019" s="5"/>
      <c r="I1019" s="5"/>
      <c r="J1019" s="5"/>
      <c r="K1019" s="5"/>
      <c r="L1019" s="5"/>
      <c r="M1019" s="5"/>
      <c r="N1019" s="5"/>
      <c r="O1019" s="2"/>
      <c r="P1019" s="2"/>
      <c r="Q1019" s="5"/>
      <c r="R1019" s="2"/>
      <c r="S1019" s="2"/>
      <c r="T1019" s="5"/>
      <c r="U1019" s="119"/>
      <c r="V1019" s="5"/>
      <c r="W1019" s="2"/>
      <c r="X1019" s="2"/>
      <c r="Y1019" s="2"/>
    </row>
    <row r="1020" spans="1:25" ht="15.75" customHeight="1">
      <c r="A1020" s="2"/>
      <c r="B1020" s="2"/>
      <c r="C1020" s="5"/>
      <c r="D1020" s="119"/>
      <c r="E1020" s="2"/>
      <c r="F1020" s="2"/>
      <c r="G1020" s="5"/>
      <c r="H1020" s="5"/>
      <c r="I1020" s="5"/>
      <c r="J1020" s="5"/>
      <c r="K1020" s="5"/>
      <c r="L1020" s="5"/>
      <c r="M1020" s="5"/>
      <c r="N1020" s="5"/>
      <c r="O1020" s="2"/>
      <c r="P1020" s="2"/>
      <c r="Q1020" s="5"/>
      <c r="R1020" s="2"/>
      <c r="S1020" s="2"/>
      <c r="T1020" s="5"/>
      <c r="U1020" s="119"/>
      <c r="V1020" s="5"/>
      <c r="W1020" s="2"/>
      <c r="X1020" s="2"/>
      <c r="Y1020" s="2"/>
    </row>
    <row r="1021" spans="1:25" ht="15.75" customHeight="1">
      <c r="A1021" s="2"/>
      <c r="B1021" s="2"/>
      <c r="C1021" s="5"/>
      <c r="D1021" s="119"/>
      <c r="E1021" s="2"/>
      <c r="F1021" s="2"/>
      <c r="G1021" s="5"/>
      <c r="H1021" s="5"/>
      <c r="I1021" s="5"/>
      <c r="J1021" s="5"/>
      <c r="K1021" s="5"/>
      <c r="L1021" s="5"/>
      <c r="M1021" s="5"/>
      <c r="N1021" s="5"/>
      <c r="O1021" s="2"/>
      <c r="P1021" s="2"/>
      <c r="Q1021" s="5"/>
      <c r="R1021" s="2"/>
      <c r="S1021" s="2"/>
      <c r="T1021" s="5"/>
      <c r="U1021" s="119"/>
      <c r="V1021" s="5"/>
      <c r="W1021" s="2"/>
      <c r="X1021" s="2"/>
      <c r="Y1021" s="2"/>
    </row>
    <row r="1022" spans="1:25" ht="15.75" customHeight="1">
      <c r="A1022" s="2"/>
      <c r="B1022" s="2"/>
      <c r="C1022" s="5"/>
      <c r="D1022" s="119"/>
      <c r="E1022" s="2"/>
      <c r="F1022" s="2"/>
      <c r="G1022" s="5"/>
      <c r="H1022" s="5"/>
      <c r="I1022" s="5"/>
      <c r="J1022" s="5"/>
      <c r="K1022" s="5"/>
      <c r="L1022" s="5"/>
      <c r="M1022" s="5"/>
      <c r="N1022" s="5"/>
      <c r="O1022" s="2"/>
      <c r="P1022" s="2"/>
      <c r="Q1022" s="5"/>
      <c r="R1022" s="2"/>
      <c r="S1022" s="2"/>
      <c r="T1022" s="5"/>
      <c r="U1022" s="119"/>
      <c r="V1022" s="5"/>
      <c r="W1022" s="2"/>
      <c r="X1022" s="2"/>
      <c r="Y1022" s="2"/>
    </row>
    <row r="1023" spans="1:25" ht="15.75" customHeight="1">
      <c r="A1023" s="2"/>
      <c r="B1023" s="2"/>
      <c r="C1023" s="5"/>
      <c r="D1023" s="119"/>
      <c r="E1023" s="2"/>
      <c r="F1023" s="2"/>
      <c r="G1023" s="5"/>
      <c r="H1023" s="5"/>
      <c r="I1023" s="5"/>
      <c r="J1023" s="5"/>
      <c r="K1023" s="5"/>
      <c r="L1023" s="5"/>
      <c r="M1023" s="5"/>
      <c r="N1023" s="5"/>
      <c r="O1023" s="2"/>
      <c r="P1023" s="2"/>
      <c r="Q1023" s="5"/>
      <c r="R1023" s="2"/>
      <c r="S1023" s="2"/>
      <c r="T1023" s="5"/>
      <c r="U1023" s="119"/>
      <c r="V1023" s="5"/>
      <c r="W1023" s="2"/>
      <c r="X1023" s="2"/>
      <c r="Y1023" s="2"/>
    </row>
    <row r="1024" spans="1:25" ht="15.75" customHeight="1">
      <c r="A1024" s="2"/>
      <c r="B1024" s="2"/>
      <c r="C1024" s="5"/>
      <c r="D1024" s="119"/>
      <c r="E1024" s="2"/>
      <c r="F1024" s="2"/>
      <c r="G1024" s="5"/>
      <c r="H1024" s="5"/>
      <c r="I1024" s="5"/>
      <c r="J1024" s="5"/>
      <c r="K1024" s="5"/>
      <c r="L1024" s="5"/>
      <c r="M1024" s="5"/>
      <c r="N1024" s="5"/>
      <c r="O1024" s="2"/>
      <c r="P1024" s="2"/>
      <c r="Q1024" s="5"/>
      <c r="R1024" s="2"/>
      <c r="S1024" s="2"/>
      <c r="T1024" s="5"/>
      <c r="U1024" s="119"/>
      <c r="V1024" s="5"/>
      <c r="W1024" s="2"/>
      <c r="X1024" s="2"/>
      <c r="Y1024" s="2"/>
    </row>
    <row r="1025" spans="1:25" ht="15.75" customHeight="1">
      <c r="A1025" s="2"/>
      <c r="B1025" s="2"/>
      <c r="C1025" s="5"/>
      <c r="D1025" s="119"/>
      <c r="E1025" s="2"/>
      <c r="F1025" s="2"/>
      <c r="G1025" s="5"/>
      <c r="H1025" s="5"/>
      <c r="I1025" s="5"/>
      <c r="J1025" s="5"/>
      <c r="K1025" s="5"/>
      <c r="L1025" s="5"/>
      <c r="M1025" s="5"/>
      <c r="N1025" s="5"/>
      <c r="O1025" s="2"/>
      <c r="P1025" s="2"/>
      <c r="Q1025" s="5"/>
      <c r="R1025" s="2"/>
      <c r="S1025" s="2"/>
      <c r="T1025" s="5"/>
      <c r="U1025" s="119"/>
      <c r="V1025" s="5"/>
      <c r="W1025" s="2"/>
      <c r="X1025" s="2"/>
      <c r="Y1025" s="2"/>
    </row>
    <row r="1026" spans="1:25" ht="15.75" customHeight="1">
      <c r="A1026" s="2"/>
      <c r="B1026" s="2"/>
      <c r="C1026" s="5"/>
      <c r="D1026" s="119"/>
      <c r="E1026" s="2"/>
      <c r="F1026" s="2"/>
      <c r="G1026" s="5"/>
      <c r="H1026" s="5"/>
      <c r="I1026" s="5"/>
      <c r="J1026" s="5"/>
      <c r="K1026" s="5"/>
      <c r="L1026" s="5"/>
      <c r="M1026" s="5"/>
      <c r="N1026" s="5"/>
      <c r="O1026" s="2"/>
      <c r="P1026" s="2"/>
      <c r="Q1026" s="5"/>
      <c r="R1026" s="2"/>
      <c r="S1026" s="2"/>
      <c r="T1026" s="5"/>
      <c r="U1026" s="119"/>
      <c r="V1026" s="5"/>
      <c r="W1026" s="2"/>
      <c r="X1026" s="2"/>
      <c r="Y1026" s="2"/>
    </row>
    <row r="1027" spans="1:25" ht="15.75" customHeight="1">
      <c r="A1027" s="2"/>
      <c r="B1027" s="2"/>
      <c r="C1027" s="5"/>
      <c r="D1027" s="119"/>
      <c r="E1027" s="2"/>
      <c r="F1027" s="2"/>
      <c r="G1027" s="5"/>
      <c r="H1027" s="5"/>
      <c r="I1027" s="5"/>
      <c r="J1027" s="5"/>
      <c r="K1027" s="5"/>
      <c r="L1027" s="5"/>
      <c r="M1027" s="5"/>
      <c r="N1027" s="5"/>
      <c r="O1027" s="2"/>
      <c r="P1027" s="2"/>
      <c r="Q1027" s="5"/>
      <c r="R1027" s="2"/>
      <c r="S1027" s="2"/>
      <c r="T1027" s="5"/>
      <c r="U1027" s="119"/>
      <c r="V1027" s="5"/>
      <c r="W1027" s="2"/>
      <c r="X1027" s="2"/>
      <c r="Y1027" s="2"/>
    </row>
    <row r="1028" spans="1:25" ht="15.75" customHeight="1">
      <c r="A1028" s="2"/>
      <c r="B1028" s="2"/>
      <c r="C1028" s="5"/>
      <c r="D1028" s="119"/>
      <c r="E1028" s="2"/>
      <c r="F1028" s="2"/>
      <c r="G1028" s="5"/>
      <c r="H1028" s="5"/>
      <c r="I1028" s="5"/>
      <c r="J1028" s="5"/>
      <c r="K1028" s="5"/>
      <c r="L1028" s="5"/>
      <c r="M1028" s="5"/>
      <c r="N1028" s="5"/>
      <c r="O1028" s="2"/>
      <c r="P1028" s="2"/>
      <c r="Q1028" s="5"/>
      <c r="R1028" s="2"/>
      <c r="S1028" s="2"/>
      <c r="T1028" s="5"/>
      <c r="U1028" s="119"/>
      <c r="V1028" s="5"/>
      <c r="W1028" s="2"/>
      <c r="X1028" s="2"/>
      <c r="Y1028" s="2"/>
    </row>
    <row r="1029" spans="1:25" ht="15.75" customHeight="1">
      <c r="A1029" s="2"/>
      <c r="B1029" s="2"/>
      <c r="C1029" s="5"/>
      <c r="D1029" s="119"/>
      <c r="E1029" s="2"/>
      <c r="F1029" s="2"/>
      <c r="G1029" s="5"/>
      <c r="H1029" s="5"/>
      <c r="I1029" s="5"/>
      <c r="J1029" s="5"/>
      <c r="K1029" s="5"/>
      <c r="L1029" s="5"/>
      <c r="M1029" s="5"/>
      <c r="N1029" s="5"/>
      <c r="O1029" s="2"/>
      <c r="P1029" s="2"/>
      <c r="Q1029" s="5"/>
      <c r="R1029" s="2"/>
      <c r="S1029" s="2"/>
      <c r="T1029" s="5"/>
      <c r="U1029" s="119"/>
      <c r="V1029" s="5"/>
      <c r="W1029" s="2"/>
      <c r="X1029" s="2"/>
      <c r="Y1029" s="2"/>
    </row>
    <row r="1030" spans="1:25" ht="15.75" customHeight="1">
      <c r="A1030" s="2"/>
      <c r="B1030" s="2"/>
      <c r="C1030" s="5"/>
      <c r="D1030" s="119"/>
      <c r="E1030" s="2"/>
      <c r="F1030" s="2"/>
      <c r="G1030" s="5"/>
      <c r="H1030" s="5"/>
      <c r="I1030" s="5"/>
      <c r="J1030" s="5"/>
      <c r="K1030" s="5"/>
      <c r="L1030" s="5"/>
      <c r="M1030" s="5"/>
      <c r="N1030" s="5"/>
      <c r="O1030" s="2"/>
      <c r="P1030" s="2"/>
      <c r="Q1030" s="5"/>
      <c r="R1030" s="2"/>
      <c r="S1030" s="2"/>
      <c r="T1030" s="5"/>
      <c r="U1030" s="119"/>
      <c r="V1030" s="5"/>
      <c r="W1030" s="2"/>
      <c r="X1030" s="2"/>
      <c r="Y1030" s="2"/>
    </row>
    <row r="1031" spans="1:25" ht="15.75" customHeight="1">
      <c r="A1031" s="2"/>
      <c r="B1031" s="2"/>
      <c r="C1031" s="5"/>
      <c r="D1031" s="119"/>
      <c r="E1031" s="2"/>
      <c r="F1031" s="2"/>
      <c r="G1031" s="5"/>
      <c r="H1031" s="5"/>
      <c r="I1031" s="5"/>
      <c r="J1031" s="5"/>
      <c r="K1031" s="5"/>
      <c r="L1031" s="5"/>
      <c r="M1031" s="5"/>
      <c r="N1031" s="5"/>
      <c r="O1031" s="2"/>
      <c r="P1031" s="2"/>
      <c r="Q1031" s="5"/>
      <c r="R1031" s="2"/>
      <c r="S1031" s="2"/>
      <c r="T1031" s="5"/>
      <c r="U1031" s="119"/>
      <c r="V1031" s="5"/>
      <c r="W1031" s="2"/>
      <c r="X1031" s="2"/>
      <c r="Y1031" s="2"/>
    </row>
    <row r="1032" spans="1:25" ht="15.75" customHeight="1">
      <c r="A1032" s="2"/>
      <c r="B1032" s="2"/>
      <c r="C1032" s="5"/>
      <c r="D1032" s="119"/>
      <c r="E1032" s="2"/>
      <c r="F1032" s="2"/>
      <c r="G1032" s="5"/>
      <c r="H1032" s="5"/>
      <c r="I1032" s="5"/>
      <c r="J1032" s="5"/>
      <c r="K1032" s="5"/>
      <c r="L1032" s="5"/>
      <c r="M1032" s="5"/>
      <c r="N1032" s="5"/>
      <c r="O1032" s="2"/>
      <c r="P1032" s="2"/>
      <c r="Q1032" s="5"/>
      <c r="R1032" s="2"/>
      <c r="S1032" s="2"/>
      <c r="T1032" s="5"/>
      <c r="U1032" s="119"/>
      <c r="V1032" s="5"/>
      <c r="W1032" s="2"/>
      <c r="X1032" s="2"/>
      <c r="Y1032" s="2"/>
    </row>
    <row r="1033" spans="1:25" ht="15.75" customHeight="1">
      <c r="A1033" s="2"/>
      <c r="B1033" s="2"/>
      <c r="C1033" s="5"/>
      <c r="D1033" s="119"/>
      <c r="E1033" s="2"/>
      <c r="F1033" s="2"/>
      <c r="G1033" s="5"/>
      <c r="H1033" s="5"/>
      <c r="I1033" s="5"/>
      <c r="J1033" s="5"/>
      <c r="K1033" s="5"/>
      <c r="L1033" s="5"/>
      <c r="M1033" s="5"/>
      <c r="N1033" s="5"/>
      <c r="O1033" s="2"/>
      <c r="P1033" s="2"/>
      <c r="Q1033" s="5"/>
      <c r="R1033" s="2"/>
      <c r="S1033" s="2"/>
      <c r="T1033" s="5"/>
      <c r="U1033" s="119"/>
      <c r="V1033" s="5"/>
      <c r="W1033" s="2"/>
      <c r="X1033" s="2"/>
      <c r="Y1033" s="2"/>
    </row>
    <row r="1034" spans="1:25" ht="15.75" customHeight="1">
      <c r="A1034" s="2"/>
      <c r="B1034" s="2"/>
      <c r="C1034" s="5"/>
      <c r="D1034" s="119"/>
      <c r="E1034" s="2"/>
      <c r="F1034" s="2"/>
      <c r="G1034" s="5"/>
      <c r="H1034" s="5"/>
      <c r="I1034" s="5"/>
      <c r="J1034" s="5"/>
      <c r="K1034" s="5"/>
      <c r="L1034" s="5"/>
      <c r="M1034" s="5"/>
      <c r="N1034" s="5"/>
      <c r="O1034" s="2"/>
      <c r="P1034" s="2"/>
      <c r="Q1034" s="5"/>
      <c r="R1034" s="2"/>
      <c r="S1034" s="2"/>
      <c r="T1034" s="5"/>
      <c r="U1034" s="119"/>
      <c r="V1034" s="5"/>
      <c r="W1034" s="2"/>
      <c r="X1034" s="2"/>
      <c r="Y1034" s="2"/>
    </row>
    <row r="1035" spans="1:25" ht="15.75" customHeight="1">
      <c r="A1035" s="2"/>
      <c r="B1035" s="2"/>
      <c r="C1035" s="5"/>
      <c r="D1035" s="119"/>
      <c r="E1035" s="2"/>
      <c r="F1035" s="2"/>
      <c r="G1035" s="5"/>
      <c r="H1035" s="5"/>
      <c r="I1035" s="5"/>
      <c r="J1035" s="5"/>
      <c r="K1035" s="5"/>
      <c r="L1035" s="5"/>
      <c r="M1035" s="5"/>
      <c r="N1035" s="5"/>
      <c r="O1035" s="2"/>
      <c r="P1035" s="2"/>
      <c r="Q1035" s="5"/>
      <c r="R1035" s="2"/>
      <c r="S1035" s="2"/>
      <c r="T1035" s="5"/>
      <c r="U1035" s="119"/>
      <c r="V1035" s="5"/>
      <c r="W1035" s="2"/>
      <c r="X1035" s="2"/>
      <c r="Y1035" s="2"/>
    </row>
    <row r="1036" spans="1:25" ht="15.75" customHeight="1">
      <c r="A1036" s="2"/>
      <c r="B1036" s="2"/>
      <c r="C1036" s="5"/>
      <c r="D1036" s="119"/>
      <c r="E1036" s="2"/>
      <c r="F1036" s="2"/>
      <c r="G1036" s="5"/>
      <c r="H1036" s="5"/>
      <c r="I1036" s="5"/>
      <c r="J1036" s="5"/>
      <c r="K1036" s="5"/>
      <c r="L1036" s="5"/>
      <c r="M1036" s="5"/>
      <c r="N1036" s="5"/>
      <c r="O1036" s="2"/>
      <c r="P1036" s="2"/>
      <c r="Q1036" s="5"/>
      <c r="R1036" s="2"/>
      <c r="S1036" s="2"/>
      <c r="T1036" s="5"/>
      <c r="U1036" s="119"/>
      <c r="V1036" s="5"/>
      <c r="W1036" s="2"/>
      <c r="X1036" s="2"/>
      <c r="Y1036" s="2"/>
    </row>
    <row r="1037" spans="1:25" ht="15.75" customHeight="1">
      <c r="A1037" s="2"/>
      <c r="B1037" s="2"/>
      <c r="C1037" s="5"/>
      <c r="D1037" s="119"/>
      <c r="E1037" s="2"/>
      <c r="F1037" s="2"/>
      <c r="G1037" s="5"/>
      <c r="H1037" s="5"/>
      <c r="I1037" s="5"/>
      <c r="J1037" s="5"/>
      <c r="K1037" s="5"/>
      <c r="L1037" s="5"/>
      <c r="M1037" s="5"/>
      <c r="N1037" s="5"/>
      <c r="O1037" s="2"/>
      <c r="P1037" s="2"/>
      <c r="Q1037" s="5"/>
      <c r="R1037" s="2"/>
      <c r="S1037" s="2"/>
      <c r="T1037" s="5"/>
      <c r="U1037" s="119"/>
      <c r="V1037" s="5"/>
      <c r="W1037" s="2"/>
      <c r="X1037" s="2"/>
      <c r="Y1037" s="2"/>
    </row>
    <row r="1038" spans="1:25" ht="15.75" customHeight="1">
      <c r="A1038" s="2"/>
      <c r="B1038" s="2"/>
      <c r="C1038" s="5"/>
      <c r="D1038" s="119"/>
      <c r="E1038" s="2"/>
      <c r="F1038" s="2"/>
      <c r="G1038" s="5"/>
      <c r="H1038" s="5"/>
      <c r="I1038" s="5"/>
      <c r="J1038" s="5"/>
      <c r="K1038" s="5"/>
      <c r="L1038" s="5"/>
      <c r="M1038" s="5"/>
      <c r="N1038" s="5"/>
      <c r="O1038" s="2"/>
      <c r="P1038" s="2"/>
      <c r="Q1038" s="5"/>
      <c r="R1038" s="2"/>
      <c r="S1038" s="2"/>
      <c r="T1038" s="5"/>
      <c r="U1038" s="119"/>
      <c r="V1038" s="5"/>
      <c r="W1038" s="2"/>
      <c r="X1038" s="2"/>
      <c r="Y1038" s="2"/>
    </row>
    <row r="1039" spans="1:25" ht="15.75" customHeight="1">
      <c r="A1039" s="2"/>
      <c r="B1039" s="2"/>
      <c r="C1039" s="5"/>
      <c r="D1039" s="119"/>
      <c r="E1039" s="2"/>
      <c r="F1039" s="2"/>
      <c r="G1039" s="5"/>
      <c r="H1039" s="5"/>
      <c r="I1039" s="5"/>
      <c r="J1039" s="5"/>
      <c r="K1039" s="5"/>
      <c r="L1039" s="5"/>
      <c r="M1039" s="5"/>
      <c r="N1039" s="5"/>
      <c r="O1039" s="2"/>
      <c r="P1039" s="2"/>
      <c r="Q1039" s="5"/>
      <c r="R1039" s="2"/>
      <c r="S1039" s="2"/>
      <c r="T1039" s="5"/>
      <c r="U1039" s="119"/>
      <c r="V1039" s="5"/>
      <c r="W1039" s="2"/>
      <c r="X1039" s="2"/>
      <c r="Y1039" s="2"/>
    </row>
    <row r="1040" spans="1:25" ht="15.75" customHeight="1">
      <c r="A1040" s="2"/>
      <c r="B1040" s="2"/>
      <c r="C1040" s="5"/>
      <c r="D1040" s="119"/>
      <c r="E1040" s="2"/>
      <c r="F1040" s="2"/>
      <c r="G1040" s="5"/>
      <c r="H1040" s="5"/>
      <c r="I1040" s="5"/>
      <c r="J1040" s="5"/>
      <c r="K1040" s="5"/>
      <c r="L1040" s="5"/>
      <c r="M1040" s="5"/>
      <c r="N1040" s="5"/>
      <c r="O1040" s="2"/>
      <c r="P1040" s="2"/>
      <c r="Q1040" s="5"/>
      <c r="R1040" s="2"/>
      <c r="S1040" s="2"/>
      <c r="T1040" s="5"/>
      <c r="U1040" s="119"/>
      <c r="V1040" s="5"/>
      <c r="W1040" s="2"/>
      <c r="X1040" s="2"/>
      <c r="Y1040" s="2"/>
    </row>
    <row r="1041" spans="1:25" ht="15.75" customHeight="1">
      <c r="A1041" s="2"/>
      <c r="B1041" s="2"/>
      <c r="C1041" s="5"/>
      <c r="D1041" s="119"/>
      <c r="E1041" s="2"/>
      <c r="F1041" s="2"/>
      <c r="G1041" s="5"/>
      <c r="H1041" s="5"/>
      <c r="I1041" s="5"/>
      <c r="J1041" s="5"/>
      <c r="K1041" s="5"/>
      <c r="L1041" s="5"/>
      <c r="M1041" s="5"/>
      <c r="N1041" s="5"/>
      <c r="O1041" s="2"/>
      <c r="P1041" s="2"/>
      <c r="Q1041" s="5"/>
      <c r="R1041" s="2"/>
      <c r="S1041" s="2"/>
      <c r="T1041" s="5"/>
      <c r="U1041" s="119"/>
      <c r="V1041" s="5"/>
      <c r="W1041" s="2"/>
      <c r="X1041" s="2"/>
      <c r="Y1041" s="2"/>
    </row>
    <row r="1042" spans="1:25" ht="15.75" customHeight="1">
      <c r="A1042" s="2"/>
      <c r="B1042" s="2"/>
      <c r="C1042" s="5"/>
      <c r="D1042" s="119"/>
      <c r="E1042" s="2"/>
      <c r="F1042" s="2"/>
      <c r="G1042" s="5"/>
      <c r="H1042" s="5"/>
      <c r="I1042" s="5"/>
      <c r="J1042" s="5"/>
      <c r="K1042" s="5"/>
      <c r="L1042" s="5"/>
      <c r="M1042" s="5"/>
      <c r="N1042" s="5"/>
      <c r="O1042" s="2"/>
      <c r="P1042" s="2"/>
      <c r="Q1042" s="5"/>
      <c r="R1042" s="2"/>
      <c r="S1042" s="2"/>
      <c r="T1042" s="5"/>
      <c r="U1042" s="119"/>
      <c r="V1042" s="5"/>
      <c r="W1042" s="2"/>
      <c r="X1042" s="2"/>
      <c r="Y1042" s="2"/>
    </row>
    <row r="1043" spans="1:25" ht="15.75" customHeight="1">
      <c r="A1043" s="2"/>
      <c r="B1043" s="2"/>
      <c r="C1043" s="5"/>
      <c r="D1043" s="119"/>
      <c r="E1043" s="2"/>
      <c r="F1043" s="2"/>
      <c r="G1043" s="5"/>
      <c r="H1043" s="5"/>
      <c r="I1043" s="5"/>
      <c r="J1043" s="5"/>
      <c r="K1043" s="5"/>
      <c r="L1043" s="5"/>
      <c r="M1043" s="5"/>
      <c r="N1043" s="5"/>
      <c r="O1043" s="2"/>
      <c r="P1043" s="2"/>
      <c r="Q1043" s="5"/>
      <c r="R1043" s="2"/>
      <c r="S1043" s="2"/>
      <c r="T1043" s="5"/>
      <c r="U1043" s="119"/>
      <c r="V1043" s="5"/>
      <c r="W1043" s="2"/>
      <c r="X1043" s="2"/>
      <c r="Y1043" s="2"/>
    </row>
    <row r="1044" spans="1:25" ht="15.75" customHeight="1">
      <c r="A1044" s="2"/>
      <c r="B1044" s="2"/>
      <c r="C1044" s="5"/>
      <c r="D1044" s="119"/>
      <c r="E1044" s="2"/>
      <c r="F1044" s="2"/>
      <c r="G1044" s="5"/>
      <c r="H1044" s="5"/>
      <c r="I1044" s="5"/>
      <c r="J1044" s="5"/>
      <c r="K1044" s="5"/>
      <c r="L1044" s="5"/>
      <c r="M1044" s="5"/>
      <c r="N1044" s="5"/>
      <c r="O1044" s="2"/>
      <c r="P1044" s="2"/>
      <c r="Q1044" s="5"/>
      <c r="R1044" s="2"/>
      <c r="S1044" s="2"/>
      <c r="T1044" s="5"/>
      <c r="U1044" s="119"/>
      <c r="V1044" s="5"/>
      <c r="W1044" s="2"/>
      <c r="X1044" s="2"/>
      <c r="Y1044" s="2"/>
    </row>
    <row r="1045" spans="1:25" ht="15.75" customHeight="1">
      <c r="A1045" s="2"/>
      <c r="B1045" s="2"/>
      <c r="C1045" s="5"/>
      <c r="D1045" s="119"/>
      <c r="E1045" s="2"/>
      <c r="F1045" s="2"/>
      <c r="G1045" s="5"/>
      <c r="H1045" s="5"/>
      <c r="I1045" s="5"/>
      <c r="J1045" s="5"/>
      <c r="K1045" s="5"/>
      <c r="L1045" s="5"/>
      <c r="M1045" s="5"/>
      <c r="N1045" s="5"/>
      <c r="O1045" s="2"/>
      <c r="P1045" s="2"/>
      <c r="Q1045" s="5"/>
      <c r="R1045" s="2"/>
      <c r="S1045" s="2"/>
      <c r="T1045" s="5"/>
      <c r="U1045" s="119"/>
      <c r="V1045" s="5"/>
      <c r="W1045" s="2"/>
      <c r="X1045" s="2"/>
      <c r="Y1045" s="2"/>
    </row>
    <row r="1046" spans="1:25" ht="15.75" customHeight="1">
      <c r="A1046" s="2"/>
      <c r="B1046" s="2"/>
      <c r="C1046" s="5"/>
      <c r="D1046" s="119"/>
      <c r="E1046" s="2"/>
      <c r="F1046" s="2"/>
      <c r="G1046" s="5"/>
      <c r="H1046" s="5"/>
      <c r="I1046" s="5"/>
      <c r="J1046" s="5"/>
      <c r="K1046" s="5"/>
      <c r="L1046" s="5"/>
      <c r="M1046" s="5"/>
      <c r="N1046" s="5"/>
      <c r="O1046" s="2"/>
      <c r="P1046" s="2"/>
      <c r="Q1046" s="5"/>
      <c r="R1046" s="2"/>
      <c r="S1046" s="2"/>
      <c r="T1046" s="5"/>
      <c r="U1046" s="119"/>
      <c r="V1046" s="5"/>
      <c r="W1046" s="2"/>
      <c r="X1046" s="2"/>
      <c r="Y1046" s="2"/>
    </row>
  </sheetData>
  <mergeCells count="150">
    <mergeCell ref="A3:A4"/>
    <mergeCell ref="S3:S4"/>
    <mergeCell ref="Q3:Q4"/>
    <mergeCell ref="R3:R4"/>
    <mergeCell ref="G3:G4"/>
    <mergeCell ref="F3:F4"/>
    <mergeCell ref="I3:L3"/>
    <mergeCell ref="H19:H20"/>
    <mergeCell ref="I19:I20"/>
    <mergeCell ref="R19:R20"/>
    <mergeCell ref="E15:E16"/>
    <mergeCell ref="O19:O20"/>
    <mergeCell ref="C5:C14"/>
    <mergeCell ref="C17:C28"/>
    <mergeCell ref="F21:F23"/>
    <mergeCell ref="Q21:Q23"/>
    <mergeCell ref="D5:D14"/>
    <mergeCell ref="D30:D33"/>
    <mergeCell ref="E5:E14"/>
    <mergeCell ref="D3:D4"/>
    <mergeCell ref="C3:C4"/>
    <mergeCell ref="B5:B16"/>
    <mergeCell ref="B3:B4"/>
    <mergeCell ref="E3:E4"/>
    <mergeCell ref="E17:E28"/>
    <mergeCell ref="C30:C33"/>
    <mergeCell ref="E30:E33"/>
    <mergeCell ref="V15:V16"/>
    <mergeCell ref="J19:J20"/>
    <mergeCell ref="J21:J23"/>
    <mergeCell ref="D68:D74"/>
    <mergeCell ref="C68:C74"/>
    <mergeCell ref="D41:D61"/>
    <mergeCell ref="D35:D40"/>
    <mergeCell ref="C41:C61"/>
    <mergeCell ref="C35:C40"/>
    <mergeCell ref="E68:E74"/>
    <mergeCell ref="M21:M23"/>
    <mergeCell ref="K21:K23"/>
    <mergeCell ref="R21:R23"/>
    <mergeCell ref="S21:S23"/>
    <mergeCell ref="D62:D67"/>
    <mergeCell ref="E62:E67"/>
    <mergeCell ref="C62:C67"/>
    <mergeCell ref="T62:T67"/>
    <mergeCell ref="E35:E40"/>
    <mergeCell ref="E41:E61"/>
    <mergeCell ref="U62:U67"/>
    <mergeCell ref="G119:H119"/>
    <mergeCell ref="G120:H120"/>
    <mergeCell ref="C99:C103"/>
    <mergeCell ref="B79:B92"/>
    <mergeCell ref="A79:A92"/>
    <mergeCell ref="A93:A98"/>
    <mergeCell ref="B93:B97"/>
    <mergeCell ref="B30:B78"/>
    <mergeCell ref="B17:B29"/>
    <mergeCell ref="A17:A29"/>
    <mergeCell ref="A30:A78"/>
    <mergeCell ref="C79:C83"/>
    <mergeCell ref="C75:C78"/>
    <mergeCell ref="D75:D78"/>
    <mergeCell ref="D79:D83"/>
    <mergeCell ref="E79:E83"/>
    <mergeCell ref="E75:E78"/>
    <mergeCell ref="C15:C16"/>
    <mergeCell ref="H21:H23"/>
    <mergeCell ref="I21:I23"/>
    <mergeCell ref="C113:C117"/>
    <mergeCell ref="C104:C112"/>
    <mergeCell ref="A113:A117"/>
    <mergeCell ref="A99:A112"/>
    <mergeCell ref="B99:B112"/>
    <mergeCell ref="D104:D112"/>
    <mergeCell ref="D113:D117"/>
    <mergeCell ref="E113:E117"/>
    <mergeCell ref="E104:E112"/>
    <mergeCell ref="A5:A16"/>
    <mergeCell ref="G19:G20"/>
    <mergeCell ref="F19:F20"/>
    <mergeCell ref="N21:N23"/>
    <mergeCell ref="O21:O23"/>
    <mergeCell ref="L21:L23"/>
    <mergeCell ref="L19:L20"/>
    <mergeCell ref="D15:D16"/>
    <mergeCell ref="D17:D28"/>
    <mergeCell ref="G21:G23"/>
    <mergeCell ref="V113:V117"/>
    <mergeCell ref="U113:U117"/>
    <mergeCell ref="U41:U61"/>
    <mergeCell ref="U17:U28"/>
    <mergeCell ref="U15:U16"/>
    <mergeCell ref="U5:U10"/>
    <mergeCell ref="M3:P3"/>
    <mergeCell ref="H3:H4"/>
    <mergeCell ref="T3:T4"/>
    <mergeCell ref="U3:U4"/>
    <mergeCell ref="V3:V4"/>
    <mergeCell ref="S19:S20"/>
    <mergeCell ref="V5:V10"/>
    <mergeCell ref="K19:K20"/>
    <mergeCell ref="N19:N20"/>
    <mergeCell ref="M19:M20"/>
    <mergeCell ref="P19:P20"/>
    <mergeCell ref="Q19:Q20"/>
    <mergeCell ref="P21:P23"/>
    <mergeCell ref="V87:V88"/>
    <mergeCell ref="U87:U88"/>
    <mergeCell ref="V75:V78"/>
    <mergeCell ref="U75:U78"/>
    <mergeCell ref="U30:U33"/>
    <mergeCell ref="T17:T28"/>
    <mergeCell ref="V104:V112"/>
    <mergeCell ref="V99:V103"/>
    <mergeCell ref="U93:U97"/>
    <mergeCell ref="U104:U112"/>
    <mergeCell ref="U99:U103"/>
    <mergeCell ref="U84:U85"/>
    <mergeCell ref="V84:V85"/>
    <mergeCell ref="T84:T85"/>
    <mergeCell ref="T87:T88"/>
    <mergeCell ref="V79:V82"/>
    <mergeCell ref="U79:U82"/>
    <mergeCell ref="V93:V97"/>
    <mergeCell ref="V35:V38"/>
    <mergeCell ref="V30:V33"/>
    <mergeCell ref="U35:U38"/>
    <mergeCell ref="V41:V61"/>
    <mergeCell ref="V62:V67"/>
    <mergeCell ref="V17:V28"/>
    <mergeCell ref="T79:T82"/>
    <mergeCell ref="T75:T78"/>
    <mergeCell ref="T41:T61"/>
    <mergeCell ref="T30:T33"/>
    <mergeCell ref="T104:T112"/>
    <mergeCell ref="T113:T117"/>
    <mergeCell ref="T99:T103"/>
    <mergeCell ref="T35:T38"/>
    <mergeCell ref="T93:T97"/>
    <mergeCell ref="D93:D98"/>
    <mergeCell ref="E93:E98"/>
    <mergeCell ref="E87:E92"/>
    <mergeCell ref="E84:E86"/>
    <mergeCell ref="D99:D103"/>
    <mergeCell ref="E99:E103"/>
    <mergeCell ref="C87:C92"/>
    <mergeCell ref="C84:C86"/>
    <mergeCell ref="D87:D92"/>
    <mergeCell ref="D84:D86"/>
    <mergeCell ref="C93:C98"/>
  </mergeCells>
  <hyperlinks>
    <hyperlink ref="S38" r:id="rId1"/>
    <hyperlink ref="S106" r:id="rId2"/>
  </hyperlinks>
  <pageMargins left="0.7" right="0.7" top="0.75" bottom="0.75" header="0" footer="0"/>
  <pageSetup orientation="portrait"/>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MIPG 2019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Sistema Integrado de Gestión</cp:lastModifiedBy>
  <dcterms:created xsi:type="dcterms:W3CDTF">2019-07-08T15:43:34Z</dcterms:created>
  <dcterms:modified xsi:type="dcterms:W3CDTF">2019-07-08T15:43:35Z</dcterms:modified>
</cp:coreProperties>
</file>