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franc\Documents\IDEP\SG SST\2022\I_Planear\2_Gestión Integral\2.4_2.4.1_Plan Anual\"/>
    </mc:Choice>
  </mc:AlternateContent>
  <xr:revisionPtr revIDLastSave="0" documentId="13_ncr:1_{89E9B7E7-C1BF-4B48-8CFC-7FDF1066DCE8}" xr6:coauthVersionLast="47" xr6:coauthVersionMax="47" xr10:uidLastSave="{00000000-0000-0000-0000-000000000000}"/>
  <bookViews>
    <workbookView xWindow="20370" yWindow="-120" windowWidth="24240" windowHeight="13020" xr2:uid="{00000000-000D-0000-FFFF-FFFF00000000}"/>
  </bookViews>
  <sheets>
    <sheet name="Plan_de_Trabajo" sheetId="1" r:id="rId1"/>
  </sheets>
  <definedNames>
    <definedName name="_xlnm.Print_Area" localSheetId="0">Plan_de_Trabajo!$A$1:$AN$46</definedName>
    <definedName name="_xlnm.Print_Titles" localSheetId="0">Plan_de_Trabajo!$1:$16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38" i="1" l="1"/>
  <c r="AF38" i="1"/>
  <c r="AD38" i="1"/>
  <c r="AB38" i="1"/>
  <c r="Z38" i="1"/>
  <c r="X38" i="1"/>
  <c r="V38" i="1"/>
  <c r="T38" i="1"/>
  <c r="R38" i="1"/>
  <c r="P38" i="1"/>
  <c r="N38" i="1"/>
  <c r="L38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K24" i="1"/>
  <c r="AK25" i="1"/>
  <c r="AK26" i="1"/>
  <c r="AK27" i="1"/>
  <c r="AK28" i="1"/>
  <c r="AK29" i="1"/>
  <c r="AK30" i="1"/>
  <c r="AK31" i="1"/>
  <c r="AK32" i="1"/>
  <c r="AK33" i="1"/>
  <c r="AK34" i="1"/>
  <c r="AL29" i="1" l="1"/>
  <c r="AL32" i="1"/>
  <c r="AL26" i="1"/>
  <c r="AL33" i="1"/>
  <c r="AL27" i="1"/>
  <c r="AL25" i="1"/>
  <c r="AL30" i="1"/>
  <c r="AL34" i="1"/>
  <c r="AL31" i="1"/>
  <c r="AL28" i="1"/>
  <c r="AL24" i="1"/>
  <c r="AK18" i="1" l="1"/>
  <c r="AL18" i="1" s="1"/>
  <c r="AK19" i="1"/>
  <c r="AL19" i="1" s="1"/>
  <c r="AK20" i="1"/>
  <c r="AL20" i="1" s="1"/>
  <c r="AK21" i="1"/>
  <c r="AL21" i="1" s="1"/>
  <c r="AK22" i="1"/>
  <c r="AL22" i="1" s="1"/>
  <c r="AK23" i="1"/>
  <c r="AL23" i="1" s="1"/>
  <c r="AH39" i="1" l="1"/>
  <c r="AF39" i="1"/>
  <c r="AD39" i="1"/>
  <c r="AB39" i="1"/>
  <c r="Z39" i="1"/>
  <c r="X39" i="1"/>
  <c r="V39" i="1"/>
  <c r="T39" i="1"/>
  <c r="R39" i="1"/>
  <c r="P39" i="1"/>
  <c r="N39" i="1"/>
  <c r="L39" i="1"/>
  <c r="AK17" i="1"/>
  <c r="AJ17" i="1"/>
  <c r="AJ38" i="1" s="1"/>
  <c r="AL17" i="1" l="1"/>
  <c r="Z40" i="1"/>
  <c r="L40" i="1"/>
  <c r="AB40" i="1"/>
  <c r="N40" i="1"/>
  <c r="AD40" i="1"/>
  <c r="AH40" i="1"/>
  <c r="R40" i="1"/>
  <c r="T40" i="1"/>
  <c r="V40" i="1"/>
  <c r="X40" i="1"/>
  <c r="AJ39" i="1"/>
  <c r="P40" i="1"/>
  <c r="AF40" i="1"/>
  <c r="AJ4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Francy Milena López García</author>
  </authors>
  <commentList>
    <comment ref="C6" authorId="0" shapeId="0" xr:uid="{00000000-0006-0000-0000-000001000000}">
      <text>
        <r>
          <rPr>
            <sz val="9"/>
            <color indexed="81"/>
            <rFont val="Tahoma"/>
            <family val="2"/>
          </rPr>
          <t>Indicar el año de vigencia del Plan de Trabajo</t>
        </r>
      </text>
    </comment>
    <comment ref="G6" authorId="0" shapeId="0" xr:uid="{00000000-0006-0000-0000-000002000000}">
      <text>
        <r>
          <rPr>
            <sz val="9"/>
            <color indexed="81"/>
            <rFont val="Tahoma"/>
            <family val="2"/>
          </rPr>
          <t>Indicar la fecha (DD/MM/AAAA) en que la alta dirección aprobó el Plan de Trabajo</t>
        </r>
      </text>
    </comment>
    <comment ref="X6" authorId="0" shapeId="0" xr:uid="{00000000-0006-0000-0000-000003000000}">
      <text>
        <r>
          <rPr>
            <sz val="9"/>
            <color indexed="81"/>
            <rFont val="Tahoma"/>
            <family val="2"/>
          </rPr>
          <t>Indicar el número del acta del Comité Institucional de Gestión y Desempeño en la cual se aprobó el Plan de Trabajo</t>
        </r>
      </text>
    </comment>
    <comment ref="AN6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Indicar la versión anual vigente (diferente a la vigencia del formato en el SIG)
</t>
        </r>
      </text>
    </comment>
    <comment ref="A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Indicar la fecha de aprobación de la modificación al plan de trabajo (cuando aplique)
</t>
        </r>
      </text>
    </comment>
    <comment ref="D10" authorId="0" shapeId="0" xr:uid="{00000000-0006-0000-0000-000006000000}">
      <text>
        <r>
          <rPr>
            <sz val="9"/>
            <color indexed="81"/>
            <rFont val="Tahoma"/>
            <family val="2"/>
          </rPr>
          <t>Relacionar el o los cambios realizados al Plan de Trabajo</t>
        </r>
      </text>
    </comment>
    <comment ref="AD10" authorId="0" shapeId="0" xr:uid="{00000000-0006-0000-0000-000007000000}">
      <text>
        <r>
          <rPr>
            <sz val="9"/>
            <color indexed="81"/>
            <rFont val="Tahoma"/>
            <family val="2"/>
          </rPr>
          <t xml:space="preserve">Indicar el número del acta del Comité Institucional de Gestión y Desempeño en la cual se aprobó la modificación del Plan de Trabajo
</t>
        </r>
      </text>
    </comment>
    <comment ref="B45" authorId="0" shapeId="0" xr:uid="{00000000-0006-0000-0000-000008000000}">
      <text>
        <r>
          <rPr>
            <sz val="9"/>
            <color indexed="81"/>
            <rFont val="Tahoma"/>
            <family val="2"/>
          </rPr>
          <t>Responsable del SG SST, encargado de la implementación</t>
        </r>
      </text>
    </comment>
    <comment ref="G45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Responsable del Proceso 
</t>
        </r>
      </text>
    </comment>
    <comment ref="AH45" authorId="0" shapeId="0" xr:uid="{00000000-0006-0000-0000-00000A000000}">
      <text>
        <r>
          <rPr>
            <sz val="9"/>
            <color indexed="81"/>
            <rFont val="Tahoma"/>
            <family val="2"/>
          </rPr>
          <t xml:space="preserve">Director(a) General
</t>
        </r>
      </text>
    </comment>
  </commentList>
</comments>
</file>

<file path=xl/sharedStrings.xml><?xml version="1.0" encoding="utf-8"?>
<sst xmlns="http://schemas.openxmlformats.org/spreadsheetml/2006/main" count="244" uniqueCount="107">
  <si>
    <t>Plan de Trabajo Anual en Seguridad y Salud en el Trabajo</t>
  </si>
  <si>
    <r>
      <t xml:space="preserve">Código: </t>
    </r>
    <r>
      <rPr>
        <sz val="10"/>
        <rFont val="Arial"/>
        <family val="2"/>
      </rPr>
      <t>FT-GTH-13-32</t>
    </r>
  </si>
  <si>
    <t>SG SST</t>
  </si>
  <si>
    <t>VIGENCIA</t>
  </si>
  <si>
    <t>FECHA DE APROBACIÓN INICIAL</t>
  </si>
  <si>
    <t>SOPORTE DE LA APROBACIÓN</t>
  </si>
  <si>
    <t xml:space="preserve">VERSIÓN </t>
  </si>
  <si>
    <t xml:space="preserve">CONTROL DE CAMBIOS </t>
  </si>
  <si>
    <t>FECHA</t>
  </si>
  <si>
    <t>DESCRIPCIÓN</t>
  </si>
  <si>
    <t>SOPORTE DE LA APROBACIÓN DEL CAMBIO</t>
  </si>
  <si>
    <t>CICLO</t>
  </si>
  <si>
    <t>OBJETIVO</t>
  </si>
  <si>
    <t>META</t>
  </si>
  <si>
    <t>ACTIVIDAD</t>
  </si>
  <si>
    <t>RESPONSABLE</t>
  </si>
  <si>
    <t>RECURSOS</t>
  </si>
  <si>
    <t>CRONOGRAMA VIGENCIA</t>
  </si>
  <si>
    <t>CONSOLIDADO</t>
  </si>
  <si>
    <t xml:space="preserve">SEGUIMIENTO </t>
  </si>
  <si>
    <t>Humanos</t>
  </si>
  <si>
    <t>Tecnológicos</t>
  </si>
  <si>
    <t>Físicos</t>
  </si>
  <si>
    <t>Financieros</t>
  </si>
  <si>
    <t>TRIMESTRE I</t>
  </si>
  <si>
    <t>TRIMESTRE II</t>
  </si>
  <si>
    <t>TRIMESTRE III</t>
  </si>
  <si>
    <t>TRIMESTRE IV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</si>
  <si>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</si>
  <si>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</si>
  <si>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</si>
  <si>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</si>
  <si>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</si>
  <si>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</si>
  <si>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</si>
  <si>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</si>
  <si>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</si>
  <si>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</si>
  <si>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</si>
  <si>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</si>
  <si>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</t>
  </si>
  <si>
    <t>E</t>
  </si>
  <si>
    <t xml:space="preserve">E </t>
  </si>
  <si>
    <t>% CUMPLIMIENTO</t>
  </si>
  <si>
    <t>EVIDENCIAS</t>
  </si>
  <si>
    <t>OBSERVACIONES</t>
  </si>
  <si>
    <t>PLANEAR</t>
  </si>
  <si>
    <t>HACER</t>
  </si>
  <si>
    <t>VERIFICAR</t>
  </si>
  <si>
    <t>ACTUAR</t>
  </si>
  <si>
    <t>MONITOREO VIGENCIA</t>
  </si>
  <si>
    <t>CUMPLIMIENTO PLAN DE TRABAJO</t>
  </si>
  <si>
    <t>TOTAL</t>
  </si>
  <si>
    <t>ACTIVIDADES PROGRAMADAS POR MES</t>
  </si>
  <si>
    <t>ACTIVIDADES IMPLEMENTADAS POR MES</t>
  </si>
  <si>
    <t>CUMPLIMIENTO</t>
  </si>
  <si>
    <t>Firma</t>
  </si>
  <si>
    <t>Nombre</t>
  </si>
  <si>
    <t>Cargo</t>
  </si>
  <si>
    <t>Elaboró</t>
  </si>
  <si>
    <t>Revisó</t>
  </si>
  <si>
    <t>Aprobó</t>
  </si>
  <si>
    <r>
      <t xml:space="preserve">Versión: </t>
    </r>
    <r>
      <rPr>
        <sz val="10"/>
        <rFont val="Arial"/>
        <family val="2"/>
      </rPr>
      <t>4</t>
    </r>
  </si>
  <si>
    <r>
      <t xml:space="preserve">Fecha Aprobación: </t>
    </r>
    <r>
      <rPr>
        <sz val="10"/>
        <rFont val="Arial"/>
        <family val="2"/>
      </rPr>
      <t>11/09/2019</t>
    </r>
  </si>
  <si>
    <r>
      <t xml:space="preserve">Página: </t>
    </r>
    <r>
      <rPr>
        <sz val="10"/>
        <rFont val="Arial"/>
        <family val="2"/>
      </rPr>
      <t>1</t>
    </r>
  </si>
  <si>
    <t>Formulación y aprobación</t>
  </si>
  <si>
    <t>Responsable del SG SST</t>
  </si>
  <si>
    <t>Ejecutar la Auditoria Anual del SG SST</t>
  </si>
  <si>
    <t>Por definir</t>
  </si>
  <si>
    <t>Alta Dirección</t>
  </si>
  <si>
    <t>Alta Dirección
Responsable del SG SST</t>
  </si>
  <si>
    <t>X</t>
  </si>
  <si>
    <t>Contratista SG SST</t>
  </si>
  <si>
    <t>Alexander Rubio Álvarez</t>
  </si>
  <si>
    <t>Director General</t>
  </si>
  <si>
    <t xml:space="preserve">Adelantar la inducción y reinducción  en aspectos generales y específicos de las actividades o funciones a realizar que incluya la identificación de peligros y control de los riesgos en su trabajo y la prevención de accidentes de trabajo y enfermedades laborales. </t>
  </si>
  <si>
    <t>Actualizar la identificación de peligros y evaluación y valoración de los riesgos.</t>
  </si>
  <si>
    <t>Francy Milena López García</t>
  </si>
  <si>
    <t xml:space="preserve">Acta Comité IGD </t>
  </si>
  <si>
    <t xml:space="preserve">Realizar la autoevaluación del SG SST conforme a la Tabla de Valores y Calificación de los Estándares Mínimos del SG SST, remitir copia a la ARL por el medio que esta disponga, para su estudio, análisis, comentarios y recomendaciones (si aplica). </t>
  </si>
  <si>
    <t>Adelantar el proceso de conformación del Comité Paritario de Seguridad y Salud en el Trabajo.</t>
  </si>
  <si>
    <t>Adelantar el proceso de conformación del Comité de Convivencia Laboral.</t>
  </si>
  <si>
    <t>Revisar y actualizar si aplica la matriz de requisitos legales en SST (nomograma proceso Gestión de Talento Humano)</t>
  </si>
  <si>
    <t>Programar actividades de implementación del programa de estilos de vida saludable para cada uno de sus componentes</t>
  </si>
  <si>
    <t xml:space="preserve">Actualizar el implementar el programa de vigilancia para la prevención de desordenes musculoesqueléticos (inspecciones a puestos de trabajo, capacitaciones, pausas activas, entre otros) </t>
  </si>
  <si>
    <t>Actualizar la identificación y evaluación del Riesgo Psicosocial (aplicación de la batería)</t>
  </si>
  <si>
    <t xml:space="preserve">Realizar inspección de botiquines, camillas,  extintores e instalaciones. </t>
  </si>
  <si>
    <t xml:space="preserve">Identificar las condiciones de salud y trabajo de los colaboradores del IDEP y adelantar el seguimiento de acuerdo con los lineamientos expedidos en el marco de la Emergencia Sanitaria por el COVID-19.
Nota: programar conforme la emergencia sanitaria
</t>
  </si>
  <si>
    <t>Conformar y capacitar la brigada de emergencias interna</t>
  </si>
  <si>
    <t xml:space="preserve">Realizar la medición y el análisis de los indicadores del SG SST </t>
  </si>
  <si>
    <t>Realizar la revisión Anual por la Alta Dirección al SG-SST teniendo en cuenta los resultados y el alcance de la auditoría de acuerdo con los aspectos señalados en el artículo 2.2.4.6.30 del Decreto número 1072 de 2015.</t>
  </si>
  <si>
    <t>Definir e implementar  las acciones preventivas, correctivas y de mejora de las diferentes fuentes de evaluación del SGSST  (plan de mejoramiento)</t>
  </si>
  <si>
    <t>Martha Liliana González Martínez</t>
  </si>
  <si>
    <t>Subdirectora Administrativa, Financiera y de Control Disciplinario</t>
  </si>
  <si>
    <t>1.  Implementar y mantener el Sistema de Gestión de la Seguridad y Salud en el Trabajo (SG SST), mediante el cumplimiento de los requisitos establecidos en el Decreto 1072 de 2015 y en los estándares mínimos del SG SST, con el fin de garantizar ambientes de trabajo seguros y saludables para los y las colaboradoras del IDEP.</t>
  </si>
  <si>
    <t>2. Desarrollar actividades de promoción y protección de la salud y control de los riesgos laborales, con el fin de contribuir al bienestar físico, mental y social de los y las colaboradoras y evitar accidentes de trabajo y enfermedades laborales.
3. Realizar actividades de inducción, sensibilización, capacitación y entrenamiento sobre los riesgos presentes en el entorno laboral, para comprometer a los y las colaboradoras del IDEP con la prevención de accidentes de trabajo y enfermedades laborales.</t>
  </si>
  <si>
    <t>4. Evaluar el desempeño del Sistema de Gestión de Seguridad y Salud en el Trabajo con el fin de identificar, promover y gestionar la mejora continua.</t>
  </si>
  <si>
    <t>1. Documentar el 100% de los requisitos de estructura del SG SST
2. Ejecutar el 100% de las actividades programadas en el plan de trabajo.
3. Ejecutar el 100% de las capacitaciones programadas en el PIC sobre SST</t>
  </si>
  <si>
    <t xml:space="preserve">2. Ejecutar el 100% de las actividades programadas en el plan de trabajo.
4. Notificar o reportar el 100% de los incidentes y accidentes de trabajo y las enfermedades laborales diagnosticadas y calificadas
5. Investigar el 100% de los accidentes de trabajo y las enfermedades laborales diagnosticadas y calificadas.
</t>
  </si>
  <si>
    <t>2. Ejecutar el 100% de las actividades programadas en el plan de trabajo.
6. Cumplir como mínimo el 95% de los estándares mínimos del SG SST</t>
  </si>
  <si>
    <t>Ejecutar las capacitaciones en Seguridad y Salud en el Trabajo y demás actividades que se programen como cursos virtuales, talleres, entrenamientos. 
Nota: la programación se realizará una vez se suscriba el contrato de capacitación o se gestionen las actividades con otras entidades y con ARL.</t>
  </si>
  <si>
    <t xml:space="preserve">Programar y realizar las evaluaciones medicas periódicas.
</t>
  </si>
  <si>
    <t>Responsable del SG SST
Profesional Especializado - Talento Humano</t>
  </si>
  <si>
    <t>Responsable del SG SST
ARL Seguros Bolívar</t>
  </si>
  <si>
    <t xml:space="preserve">Contratista </t>
  </si>
  <si>
    <t>Responsable del SG SST
Brigadistas
COPASST</t>
  </si>
  <si>
    <t>El plan se presentó en el Comité Institucional de Gestión y desempeño el 20 de diciembre (Acta No. 26) y se emitió su aprobación.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</si>
</sst>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sz val="10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97">
    <xf numFmtId="0" fontId="0" fillId="0" borderId="0" xfId="0"/>
    <xf numFmtId="0" fontId="5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9" fontId="6" fillId="2" borderId="1" xfId="2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0" xfId="1" applyFont="1" applyFill="1" applyBorder="1"/>
    <xf numFmtId="0" fontId="1" fillId="2" borderId="0" xfId="1" applyFont="1" applyFill="1" applyBorder="1" applyAlignment="1">
      <alignment wrapText="1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center" vertical="center"/>
    </xf>
    <xf numFmtId="0" fontId="1" fillId="2" borderId="0" xfId="1" applyFont="1" applyFill="1" applyBorder="1" applyAlignment="1">
      <alignment horizontal="justify"/>
    </xf>
    <xf numFmtId="9" fontId="5" fillId="2" borderId="0" xfId="0" applyNumberFormat="1" applyFont="1" applyFill="1" applyBorder="1" applyAlignment="1">
      <alignment horizontal="center" vertical="center" wrapText="1"/>
    </xf>
    <xf numFmtId="165" fontId="5" fillId="2" borderId="0" xfId="3" applyNumberFormat="1" applyFont="1" applyFill="1" applyBorder="1" applyAlignment="1">
      <alignment horizontal="center"/>
    </xf>
    <xf numFmtId="0" fontId="1" fillId="2" borderId="0" xfId="0" applyFont="1" applyFill="1" applyBorder="1"/>
    <xf numFmtId="0" fontId="3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 applyAlignment="1"/>
    <xf numFmtId="0" fontId="3" fillId="2" borderId="0" xfId="1" applyFont="1" applyFill="1" applyBorder="1"/>
    <xf numFmtId="0" fontId="3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justify" vertical="center"/>
    </xf>
    <xf numFmtId="0" fontId="1" fillId="2" borderId="0" xfId="1" applyFont="1" applyFill="1" applyAlignment="1">
      <alignment horizontal="justify" vertical="center"/>
    </xf>
    <xf numFmtId="0" fontId="1" fillId="2" borderId="0" xfId="1" applyFont="1" applyFill="1" applyAlignment="1">
      <alignment horizontal="justify"/>
    </xf>
    <xf numFmtId="0" fontId="1" fillId="2" borderId="0" xfId="1" applyFont="1" applyFill="1"/>
    <xf numFmtId="0" fontId="1" fillId="2" borderId="0" xfId="1" applyFont="1" applyFill="1" applyAlignment="1">
      <alignment wrapText="1"/>
    </xf>
    <xf numFmtId="0" fontId="8" fillId="2" borderId="0" xfId="1" applyFont="1" applyFill="1" applyBorder="1" applyAlignment="1">
      <alignment horizontal="justify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justify"/>
    </xf>
    <xf numFmtId="0" fontId="9" fillId="2" borderId="0" xfId="1" applyFont="1" applyFill="1" applyBorder="1"/>
    <xf numFmtId="0" fontId="9" fillId="2" borderId="0" xfId="1" applyFont="1" applyFill="1" applyBorder="1" applyAlignment="1">
      <alignment horizontal="left"/>
    </xf>
    <xf numFmtId="0" fontId="9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vertical="center"/>
    </xf>
    <xf numFmtId="0" fontId="5" fillId="2" borderId="11" xfId="0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1" fillId="2" borderId="32" xfId="1" applyFont="1" applyFill="1" applyBorder="1"/>
    <xf numFmtId="0" fontId="1" fillId="2" borderId="33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4" fillId="2" borderId="32" xfId="1" applyFont="1" applyFill="1" applyBorder="1"/>
    <xf numFmtId="0" fontId="1" fillId="2" borderId="34" xfId="1" applyFont="1" applyFill="1" applyBorder="1" applyAlignment="1">
      <alignment horizontal="center" vertical="center"/>
    </xf>
    <xf numFmtId="0" fontId="1" fillId="2" borderId="35" xfId="1" applyFont="1" applyFill="1" applyBorder="1" applyAlignment="1">
      <alignment horizontal="center" vertical="center"/>
    </xf>
    <xf numFmtId="0" fontId="5" fillId="2" borderId="35" xfId="1" applyFont="1" applyFill="1" applyBorder="1" applyAlignment="1">
      <alignment horizontal="center" vertical="center"/>
    </xf>
    <xf numFmtId="0" fontId="5" fillId="2" borderId="35" xfId="1" applyFont="1" applyFill="1" applyBorder="1"/>
    <xf numFmtId="0" fontId="5" fillId="2" borderId="35" xfId="1" applyFont="1" applyFill="1" applyBorder="1" applyAlignment="1">
      <alignment wrapText="1"/>
    </xf>
    <xf numFmtId="0" fontId="1" fillId="2" borderId="36" xfId="1" applyFont="1" applyFill="1" applyBorder="1"/>
    <xf numFmtId="0" fontId="8" fillId="2" borderId="0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5" fillId="2" borderId="23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" fillId="2" borderId="1" xfId="1" applyFont="1" applyFill="1" applyBorder="1"/>
    <xf numFmtId="0" fontId="4" fillId="2" borderId="32" xfId="1" applyFill="1" applyBorder="1" applyAlignment="1"/>
    <xf numFmtId="0" fontId="0" fillId="0" borderId="0" xfId="0" applyBorder="1"/>
    <xf numFmtId="0" fontId="4" fillId="2" borderId="0" xfId="1" applyFill="1" applyBorder="1" applyAlignment="1">
      <alignment vertical="center" wrapText="1"/>
    </xf>
    <xf numFmtId="0" fontId="4" fillId="2" borderId="0" xfId="1" applyFill="1" applyBorder="1" applyAlignment="1"/>
    <xf numFmtId="0" fontId="4" fillId="2" borderId="0" xfId="1" applyFill="1" applyBorder="1" applyAlignment="1">
      <alignment vertical="center"/>
    </xf>
    <xf numFmtId="0" fontId="4" fillId="2" borderId="0" xfId="1" applyFill="1" applyBorder="1" applyAlignment="1">
      <alignment horizontal="left" vertical="center"/>
    </xf>
    <xf numFmtId="0" fontId="6" fillId="2" borderId="13" xfId="0" applyFont="1" applyFill="1" applyBorder="1" applyAlignment="1" applyProtection="1">
      <alignment horizontal="justify" vertical="center" wrapText="1"/>
      <protection locked="0"/>
    </xf>
    <xf numFmtId="0" fontId="6" fillId="2" borderId="14" xfId="0" applyFont="1" applyFill="1" applyBorder="1" applyAlignment="1" applyProtection="1">
      <alignment horizontal="justify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9" fontId="6" fillId="2" borderId="1" xfId="2" applyFont="1" applyFill="1" applyBorder="1" applyAlignment="1">
      <alignment horizontal="justify" vertical="center" wrapText="1"/>
    </xf>
    <xf numFmtId="9" fontId="6" fillId="2" borderId="23" xfId="2" applyFont="1" applyFill="1" applyBorder="1" applyAlignment="1">
      <alignment horizontal="justify" vertical="center" wrapText="1"/>
    </xf>
    <xf numFmtId="9" fontId="6" fillId="2" borderId="15" xfId="2" applyFont="1" applyFill="1" applyBorder="1" applyAlignment="1">
      <alignment horizontal="justify" vertical="center" wrapText="1"/>
    </xf>
    <xf numFmtId="9" fontId="6" fillId="2" borderId="26" xfId="2" applyFont="1" applyFill="1" applyBorder="1" applyAlignment="1">
      <alignment horizontal="justify" vertical="center" wrapText="1"/>
    </xf>
    <xf numFmtId="9" fontId="6" fillId="2" borderId="13" xfId="2" applyFont="1" applyFill="1" applyBorder="1" applyAlignment="1">
      <alignment horizontal="justify" vertical="center" wrapText="1"/>
    </xf>
    <xf numFmtId="9" fontId="6" fillId="2" borderId="29" xfId="2" applyFont="1" applyFill="1" applyBorder="1" applyAlignment="1">
      <alignment horizontal="justify" vertical="center" wrapText="1"/>
    </xf>
    <xf numFmtId="9" fontId="6" fillId="2" borderId="26" xfId="2" applyFont="1" applyFill="1" applyBorder="1" applyAlignment="1">
      <alignment horizontal="left" vertical="center" wrapText="1"/>
    </xf>
    <xf numFmtId="9" fontId="6" fillId="2" borderId="15" xfId="2" applyFont="1" applyFill="1" applyBorder="1" applyAlignment="1">
      <alignment horizontal="justify" vertical="center" wrapText="1"/>
    </xf>
    <xf numFmtId="9" fontId="6" fillId="2" borderId="15" xfId="2" applyFont="1" applyFill="1" applyBorder="1" applyAlignment="1">
      <alignment horizontal="justify" vertical="center" wrapText="1"/>
    </xf>
    <xf numFmtId="9" fontId="6" fillId="2" borderId="26" xfId="2" applyFont="1" applyFill="1" applyBorder="1" applyAlignment="1">
      <alignment horizontal="justify" vertical="center" wrapText="1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2" borderId="14" xfId="0" applyFont="1" applyFill="1" applyBorder="1" applyAlignment="1" applyProtection="1">
      <alignment horizontal="justify" vertical="center" wrapText="1"/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14" xfId="0" applyFont="1" applyFill="1" applyBorder="1" applyAlignment="1" applyProtection="1">
      <alignment horizontal="justify" vertical="center" wrapText="1"/>
      <protection locked="0"/>
    </xf>
    <xf numFmtId="0" fontId="6" fillId="2" borderId="15" xfId="0" applyFont="1" applyFill="1" applyBorder="1" applyAlignment="1" applyProtection="1">
      <alignment horizontal="justify" vertical="center" wrapText="1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1" fontId="4" fillId="2" borderId="32" xfId="1" applyNumberFormat="1" applyFont="1" applyFill="1" applyBorder="1"/>
    <xf numFmtId="0" fontId="6" fillId="3" borderId="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9" fontId="6" fillId="2" borderId="26" xfId="2" applyFont="1" applyFill="1" applyBorder="1" applyAlignment="1">
      <alignment horizontal="justify" vertical="top" wrapText="1"/>
    </xf>
    <xf numFmtId="0" fontId="6" fillId="2" borderId="12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justify" vertical="center" wrapText="1"/>
    </xf>
    <xf numFmtId="0" fontId="3" fillId="2" borderId="2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23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2" borderId="25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14" fontId="1" fillId="2" borderId="2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justify" vertical="center"/>
      <protection locked="0"/>
    </xf>
    <xf numFmtId="0" fontId="1" fillId="2" borderId="11" xfId="0" applyFont="1" applyFill="1" applyBorder="1" applyAlignment="1" applyProtection="1">
      <alignment horizontal="justify" vertical="center"/>
      <protection locked="0"/>
    </xf>
    <xf numFmtId="0" fontId="1" fillId="2" borderId="12" xfId="0" applyFont="1" applyFill="1" applyBorder="1" applyAlignment="1" applyProtection="1">
      <alignment horizontal="justify" vertical="center"/>
      <protection locked="0"/>
    </xf>
    <xf numFmtId="0" fontId="1" fillId="2" borderId="10" xfId="0" applyFont="1" applyFill="1" applyBorder="1" applyAlignment="1" applyProtection="1">
      <alignment horizontal="justify" vertical="center" wrapText="1"/>
      <protection locked="0"/>
    </xf>
    <xf numFmtId="0" fontId="1" fillId="2" borderId="11" xfId="0" applyFont="1" applyFill="1" applyBorder="1" applyAlignment="1" applyProtection="1">
      <alignment horizontal="justify" vertical="center" wrapText="1"/>
      <protection locked="0"/>
    </xf>
    <xf numFmtId="0" fontId="1" fillId="2" borderId="25" xfId="0" applyFont="1" applyFill="1" applyBorder="1" applyAlignment="1" applyProtection="1">
      <alignment horizontal="justify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25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textRotation="90" wrapText="1"/>
    </xf>
    <xf numFmtId="0" fontId="11" fillId="2" borderId="10" xfId="1" applyFont="1" applyFill="1" applyBorder="1" applyAlignment="1">
      <alignment horizontal="center" vertical="center" textRotation="90" wrapText="1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justify" vertical="center" wrapText="1"/>
      <protection locked="0"/>
    </xf>
    <xf numFmtId="0" fontId="6" fillId="2" borderId="5" xfId="0" applyFont="1" applyFill="1" applyBorder="1" applyAlignment="1" applyProtection="1">
      <alignment horizontal="justify" vertical="center" wrapText="1"/>
      <protection locked="0"/>
    </xf>
    <xf numFmtId="0" fontId="6" fillId="2" borderId="6" xfId="0" applyFont="1" applyFill="1" applyBorder="1" applyAlignment="1" applyProtection="1">
      <alignment horizontal="justify" vertical="center" wrapText="1"/>
      <protection locked="0"/>
    </xf>
    <xf numFmtId="0" fontId="6" fillId="2" borderId="2" xfId="0" applyFont="1" applyFill="1" applyBorder="1" applyAlignment="1" applyProtection="1">
      <alignment horizontal="justify" vertical="center" wrapText="1"/>
      <protection locked="0"/>
    </xf>
    <xf numFmtId="0" fontId="6" fillId="2" borderId="4" xfId="0" applyFont="1" applyFill="1" applyBorder="1" applyAlignment="1" applyProtection="1">
      <alignment horizontal="justify" vertical="center" wrapText="1"/>
      <protection locked="0"/>
    </xf>
    <xf numFmtId="0" fontId="6" fillId="2" borderId="27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13" xfId="0" applyFont="1" applyFill="1" applyBorder="1" applyAlignment="1" applyProtection="1">
      <alignment horizontal="justify" vertical="center" wrapText="1"/>
      <protection locked="0"/>
    </xf>
    <xf numFmtId="0" fontId="6" fillId="2" borderId="14" xfId="0" applyFont="1" applyFill="1" applyBorder="1" applyAlignment="1" applyProtection="1">
      <alignment horizontal="justify" vertical="center" wrapText="1"/>
      <protection locked="0"/>
    </xf>
    <xf numFmtId="0" fontId="6" fillId="2" borderId="13" xfId="1" applyFont="1" applyFill="1" applyBorder="1" applyAlignment="1">
      <alignment horizontal="justify" vertical="center" wrapText="1"/>
    </xf>
    <xf numFmtId="0" fontId="6" fillId="2" borderId="14" xfId="1" applyFont="1" applyFill="1" applyBorder="1" applyAlignment="1">
      <alignment horizontal="justify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2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25" xfId="1" applyFont="1" applyFill="1" applyBorder="1" applyAlignment="1">
      <alignment horizontal="center"/>
    </xf>
    <xf numFmtId="0" fontId="1" fillId="2" borderId="3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5" fillId="0" borderId="2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9" fontId="1" fillId="0" borderId="1" xfId="2" applyFont="1" applyFill="1" applyBorder="1" applyAlignment="1">
      <alignment horizontal="center" vertical="center"/>
    </xf>
    <xf numFmtId="9" fontId="6" fillId="2" borderId="13" xfId="2" applyFont="1" applyFill="1" applyBorder="1" applyAlignment="1">
      <alignment horizontal="justify" vertical="center" wrapText="1"/>
    </xf>
    <xf numFmtId="9" fontId="6" fillId="2" borderId="14" xfId="2" applyFont="1" applyFill="1" applyBorder="1" applyAlignment="1">
      <alignment horizontal="justify" vertical="center" wrapText="1"/>
    </xf>
    <xf numFmtId="9" fontId="6" fillId="2" borderId="15" xfId="2" applyFont="1" applyFill="1" applyBorder="1" applyAlignment="1">
      <alignment horizontal="justify" vertical="center" wrapText="1"/>
    </xf>
    <xf numFmtId="9" fontId="6" fillId="2" borderId="29" xfId="2" applyFont="1" applyFill="1" applyBorder="1" applyAlignment="1">
      <alignment horizontal="justify" vertical="center" wrapText="1"/>
    </xf>
    <xf numFmtId="9" fontId="6" fillId="2" borderId="37" xfId="2" applyFont="1" applyFill="1" applyBorder="1" applyAlignment="1">
      <alignment horizontal="justify" vertical="center" wrapText="1"/>
    </xf>
    <xf numFmtId="9" fontId="6" fillId="2" borderId="26" xfId="2" applyFont="1" applyFill="1" applyBorder="1" applyAlignment="1">
      <alignment horizontal="justify" vertical="center" wrapText="1"/>
    </xf>
    <xf numFmtId="0" fontId="4" fillId="2" borderId="0" xfId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4" fillId="2" borderId="0" xfId="1" applyFill="1" applyBorder="1" applyAlignment="1">
      <alignment horizontal="left" vertical="center" wrapText="1"/>
    </xf>
    <xf numFmtId="0" fontId="4" fillId="2" borderId="32" xfId="1" applyFill="1" applyBorder="1" applyAlignment="1">
      <alignment horizontal="left" vertical="center" wrapText="1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10" fontId="1" fillId="0" borderId="10" xfId="1" applyNumberFormat="1" applyFont="1" applyFill="1" applyBorder="1" applyAlignment="1">
      <alignment horizontal="center" vertical="center"/>
    </xf>
    <xf numFmtId="10" fontId="1" fillId="0" borderId="11" xfId="1" applyNumberFormat="1" applyFont="1" applyFill="1" applyBorder="1" applyAlignment="1">
      <alignment horizontal="center" vertical="center"/>
    </xf>
    <xf numFmtId="10" fontId="1" fillId="0" borderId="25" xfId="1" applyNumberFormat="1" applyFont="1" applyFill="1" applyBorder="1" applyAlignment="1">
      <alignment horizontal="center" vertical="center"/>
    </xf>
  </cellXfs>
  <cellStyles count="4">
    <cellStyle name="Millares 2" xfId="3" xr:uid="{00000000-0005-0000-0000-000000000000}"/>
    <cellStyle name="Normal" xfId="0" builtinId="0"/>
    <cellStyle name="Normal 2" xfId="1" xr:uid="{00000000-0005-0000-0000-000002000000}"/>
    <cellStyle name="Porcentual 3" xfId="2" xr:uid="{00000000-0005-0000-0000-000003000000}"/>
  </cellStyles>
  <dxfs count="40"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  <dxf>
      <fill>
        <patternFill>
          <bgColor rgb="FFCCFFFF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180474</xdr:colOff>
      <xdr:row>0</xdr:row>
      <xdr:rowOff>176375</xdr:rowOff>
    </xdr:from>
    <xdr:to>
      <xdr:col>1</xdr:col>
      <xdr:colOff>621631</xdr:colOff>
      <xdr:row>3</xdr:row>
      <xdr:rowOff>151396</xdr:rowOff>
    </xdr:to>
    <xdr:pic>
      <xdr:nvPicPr>
        <xdr:cNvPr id="3" name="3 Imagen" descr="Escudo IDEP.png">
          <a:extLst>
            <a:ext uri="{FF2B5EF4-FFF2-40B4-BE49-F238E27FC236}">
              <a16:creationId xmlns:a16="http://schemas.microsoft.com/office/drawing/2014/main" id="{29CA6A3A-E6C7-466E-8DC6-D5A6498A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474" y="176375"/>
          <a:ext cx="1052762" cy="726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6"/>
  <sheetViews>
    <sheetView tabSelected="1" view="pageBreakPreview" zoomScale="95" zoomScaleNormal="64" zoomScaleSheetLayoutView="95" zoomScalePageLayoutView="96" workbookViewId="0">
      <pane xSplit="6" ySplit="16" topLeftCell="G38" activePane="bottomRight" state="frozen"/>
      <selection pane="topRight" activeCell="G1" sqref="G1"/>
      <selection pane="bottomLeft" activeCell="A16" sqref="A16"/>
      <selection pane="bottomRight" activeCell="D13" sqref="D13:D16"/>
    </sheetView>
  </sheetViews>
  <sheetFormatPr baseColWidth="10" defaultRowHeight="15" x14ac:dyDescent="0.25"/>
  <cols>
    <col min="1" max="1" width="9.140625" style="11" customWidth="1"/>
    <col min="2" max="2" width="13.42578125" style="11" customWidth="1"/>
    <col min="3" max="3" width="13.28515625" style="11" customWidth="1"/>
    <col min="4" max="4" width="21.28515625" style="24" customWidth="1"/>
    <col min="5" max="5" width="3.7109375" style="24" hidden="1" customWidth="1"/>
    <col min="6" max="6" width="33.7109375" style="25" customWidth="1"/>
    <col min="7" max="7" width="21.42578125" style="26" customWidth="1"/>
    <col min="8" max="8" width="3.140625" style="26" customWidth="1"/>
    <col min="9" max="9" width="3.5703125" style="26" customWidth="1"/>
    <col min="10" max="10" width="2.42578125" style="26" customWidth="1"/>
    <col min="11" max="11" width="3.5703125" style="26" customWidth="1"/>
    <col min="12" max="35" width="2.7109375" style="26" customWidth="1"/>
    <col min="36" max="36" width="3" style="26" customWidth="1"/>
    <col min="37" max="37" width="3" style="27" customWidth="1"/>
    <col min="38" max="38" width="15.5703125" style="26" customWidth="1"/>
    <col min="39" max="39" width="14.7109375" style="26" customWidth="1"/>
    <col min="40" max="40" width="16.5703125" style="26" customWidth="1"/>
  </cols>
  <sheetData>
    <row r="1" spans="1:40" ht="19.5" customHeight="1" x14ac:dyDescent="0.25">
      <c r="A1" s="90"/>
      <c r="B1" s="91"/>
      <c r="C1" s="94" t="s">
        <v>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6"/>
      <c r="AL1" s="100" t="s">
        <v>1</v>
      </c>
      <c r="AM1" s="100"/>
      <c r="AN1" s="101"/>
    </row>
    <row r="2" spans="1:40" ht="19.5" customHeight="1" x14ac:dyDescent="0.25">
      <c r="A2" s="92"/>
      <c r="B2" s="93"/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9"/>
      <c r="AL2" s="102" t="s">
        <v>62</v>
      </c>
      <c r="AM2" s="102"/>
      <c r="AN2" s="103"/>
    </row>
    <row r="3" spans="1:40" ht="19.5" customHeight="1" x14ac:dyDescent="0.25">
      <c r="A3" s="92"/>
      <c r="B3" s="93"/>
      <c r="C3" s="104" t="s">
        <v>2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6"/>
      <c r="AL3" s="102" t="s">
        <v>63</v>
      </c>
      <c r="AM3" s="102"/>
      <c r="AN3" s="103"/>
    </row>
    <row r="4" spans="1:40" ht="19.5" customHeight="1" x14ac:dyDescent="0.25">
      <c r="A4" s="92"/>
      <c r="B4" s="93"/>
      <c r="C4" s="10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9"/>
      <c r="AL4" s="102" t="s">
        <v>64</v>
      </c>
      <c r="AM4" s="102"/>
      <c r="AN4" s="103"/>
    </row>
    <row r="5" spans="1:40" ht="7.5" customHeight="1" x14ac:dyDescent="0.25">
      <c r="A5" s="124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6"/>
    </row>
    <row r="6" spans="1:40" x14ac:dyDescent="0.25">
      <c r="A6" s="127" t="s">
        <v>3</v>
      </c>
      <c r="B6" s="128"/>
      <c r="C6" s="129">
        <v>2022</v>
      </c>
      <c r="D6" s="129"/>
      <c r="E6" s="64"/>
      <c r="F6" s="52" t="s">
        <v>4</v>
      </c>
      <c r="G6" s="130">
        <v>44550</v>
      </c>
      <c r="H6" s="129"/>
      <c r="I6" s="129"/>
      <c r="J6" s="129"/>
      <c r="K6" s="129"/>
      <c r="L6" s="131" t="s">
        <v>5</v>
      </c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3"/>
      <c r="X6" s="134" t="s">
        <v>78</v>
      </c>
      <c r="Y6" s="116"/>
      <c r="Z6" s="116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7"/>
      <c r="AM6" s="1" t="s">
        <v>6</v>
      </c>
      <c r="AN6" s="80">
        <v>1</v>
      </c>
    </row>
    <row r="7" spans="1:40" ht="7.5" customHeight="1" x14ac:dyDescent="0.25">
      <c r="A7" s="36"/>
      <c r="B7" s="53"/>
      <c r="C7" s="49"/>
      <c r="D7" s="49"/>
      <c r="E7" s="63"/>
      <c r="F7" s="53"/>
      <c r="G7" s="49"/>
      <c r="H7" s="49"/>
      <c r="I7" s="49"/>
      <c r="J7" s="49"/>
      <c r="K7" s="49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35"/>
      <c r="AN7" s="50"/>
    </row>
    <row r="8" spans="1:40" x14ac:dyDescent="0.25">
      <c r="A8" s="110" t="s">
        <v>7</v>
      </c>
      <c r="B8" s="111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2"/>
    </row>
    <row r="9" spans="1:40" x14ac:dyDescent="0.25">
      <c r="A9" s="110" t="s">
        <v>8</v>
      </c>
      <c r="B9" s="111"/>
      <c r="C9" s="111"/>
      <c r="D9" s="113" t="s">
        <v>9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4" t="s">
        <v>10</v>
      </c>
      <c r="AE9" s="111"/>
      <c r="AF9" s="111"/>
      <c r="AG9" s="111"/>
      <c r="AH9" s="111"/>
      <c r="AI9" s="111"/>
      <c r="AJ9" s="111"/>
      <c r="AK9" s="111"/>
      <c r="AL9" s="111"/>
      <c r="AM9" s="111"/>
      <c r="AN9" s="112"/>
    </row>
    <row r="10" spans="1:40" ht="37.5" customHeight="1" x14ac:dyDescent="0.25">
      <c r="A10" s="115">
        <v>44550</v>
      </c>
      <c r="B10" s="116"/>
      <c r="C10" s="117"/>
      <c r="D10" s="118" t="s">
        <v>65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20"/>
      <c r="AD10" s="121" t="s">
        <v>106</v>
      </c>
      <c r="AE10" s="122"/>
      <c r="AF10" s="122"/>
      <c r="AG10" s="122"/>
      <c r="AH10" s="122"/>
      <c r="AI10" s="122"/>
      <c r="AJ10" s="122"/>
      <c r="AK10" s="122"/>
      <c r="AL10" s="122"/>
      <c r="AM10" s="122"/>
      <c r="AN10" s="123"/>
    </row>
    <row r="11" spans="1:40" ht="20.25" customHeight="1" x14ac:dyDescent="0.25">
      <c r="A11" s="115"/>
      <c r="B11" s="116"/>
      <c r="C11" s="117"/>
      <c r="D11" s="118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20"/>
      <c r="AD11" s="121"/>
      <c r="AE11" s="122"/>
      <c r="AF11" s="122"/>
      <c r="AG11" s="122"/>
      <c r="AH11" s="122"/>
      <c r="AI11" s="122"/>
      <c r="AJ11" s="122"/>
      <c r="AK11" s="122"/>
      <c r="AL11" s="122"/>
      <c r="AM11" s="122"/>
      <c r="AN11" s="123"/>
    </row>
    <row r="12" spans="1:40" ht="8.25" customHeight="1" x14ac:dyDescent="0.25">
      <c r="A12" s="172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4"/>
    </row>
    <row r="13" spans="1:40" x14ac:dyDescent="0.25">
      <c r="A13" s="159" t="s">
        <v>11</v>
      </c>
      <c r="B13" s="153" t="s">
        <v>12</v>
      </c>
      <c r="C13" s="154"/>
      <c r="D13" s="160" t="s">
        <v>13</v>
      </c>
      <c r="E13" s="153" t="s">
        <v>14</v>
      </c>
      <c r="F13" s="154"/>
      <c r="G13" s="136" t="s">
        <v>15</v>
      </c>
      <c r="H13" s="163" t="s">
        <v>16</v>
      </c>
      <c r="I13" s="164"/>
      <c r="J13" s="164"/>
      <c r="K13" s="164"/>
      <c r="L13" s="136" t="s">
        <v>17</v>
      </c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5" t="s">
        <v>18</v>
      </c>
      <c r="AK13" s="136"/>
      <c r="AL13" s="136"/>
      <c r="AM13" s="136" t="s">
        <v>19</v>
      </c>
      <c r="AN13" s="137"/>
    </row>
    <row r="14" spans="1:40" ht="24.75" customHeight="1" x14ac:dyDescent="0.25">
      <c r="A14" s="159"/>
      <c r="B14" s="155"/>
      <c r="C14" s="156"/>
      <c r="D14" s="161"/>
      <c r="E14" s="155"/>
      <c r="F14" s="156"/>
      <c r="G14" s="136"/>
      <c r="H14" s="138" t="s">
        <v>20</v>
      </c>
      <c r="I14" s="138" t="s">
        <v>21</v>
      </c>
      <c r="J14" s="138" t="s">
        <v>22</v>
      </c>
      <c r="K14" s="139" t="s">
        <v>23</v>
      </c>
      <c r="L14" s="136" t="s">
        <v>24</v>
      </c>
      <c r="M14" s="136"/>
      <c r="N14" s="136"/>
      <c r="O14" s="136"/>
      <c r="P14" s="136"/>
      <c r="Q14" s="136"/>
      <c r="R14" s="136" t="s">
        <v>25</v>
      </c>
      <c r="S14" s="136"/>
      <c r="T14" s="136"/>
      <c r="U14" s="136"/>
      <c r="V14" s="136"/>
      <c r="W14" s="136"/>
      <c r="X14" s="136" t="s">
        <v>26</v>
      </c>
      <c r="Y14" s="136"/>
      <c r="Z14" s="136"/>
      <c r="AA14" s="136"/>
      <c r="AB14" s="136"/>
      <c r="AC14" s="136"/>
      <c r="AD14" s="136" t="s">
        <v>27</v>
      </c>
      <c r="AE14" s="136"/>
      <c r="AF14" s="136"/>
      <c r="AG14" s="136"/>
      <c r="AH14" s="136"/>
      <c r="AI14" s="136"/>
      <c r="AJ14" s="135"/>
      <c r="AK14" s="136"/>
      <c r="AL14" s="136"/>
      <c r="AM14" s="136"/>
      <c r="AN14" s="137"/>
    </row>
    <row r="15" spans="1:40" ht="18" customHeight="1" x14ac:dyDescent="0.25">
      <c r="A15" s="159"/>
      <c r="B15" s="155"/>
      <c r="C15" s="156"/>
      <c r="D15" s="161"/>
      <c r="E15" s="155"/>
      <c r="F15" s="156"/>
      <c r="G15" s="136"/>
      <c r="H15" s="138"/>
      <c r="I15" s="138"/>
      <c r="J15" s="138"/>
      <c r="K15" s="139"/>
      <c r="L15" s="136" t="s">
        <v>28</v>
      </c>
      <c r="M15" s="136"/>
      <c r="N15" s="136" t="s">
        <v>29</v>
      </c>
      <c r="O15" s="136"/>
      <c r="P15" s="136" t="s">
        <v>30</v>
      </c>
      <c r="Q15" s="136"/>
      <c r="R15" s="136" t="s">
        <v>31</v>
      </c>
      <c r="S15" s="136"/>
      <c r="T15" s="136" t="s">
        <v>32</v>
      </c>
      <c r="U15" s="136"/>
      <c r="V15" s="136" t="s">
        <v>33</v>
      </c>
      <c r="W15" s="136"/>
      <c r="X15" s="136" t="s">
        <v>34</v>
      </c>
      <c r="Y15" s="136"/>
      <c r="Z15" s="136" t="s">
        <v>35</v>
      </c>
      <c r="AA15" s="136"/>
      <c r="AB15" s="136" t="s">
        <v>36</v>
      </c>
      <c r="AC15" s="136"/>
      <c r="AD15" s="136" t="s">
        <v>37</v>
      </c>
      <c r="AE15" s="136"/>
      <c r="AF15" s="136" t="s">
        <v>38</v>
      </c>
      <c r="AG15" s="136"/>
      <c r="AH15" s="136" t="s">
        <v>39</v>
      </c>
      <c r="AI15" s="136"/>
      <c r="AJ15" s="135"/>
      <c r="AK15" s="136"/>
      <c r="AL15" s="136"/>
      <c r="AM15" s="136"/>
      <c r="AN15" s="137"/>
    </row>
    <row r="16" spans="1:40" ht="21.75" customHeight="1" x14ac:dyDescent="0.25">
      <c r="A16" s="159"/>
      <c r="B16" s="157"/>
      <c r="C16" s="158"/>
      <c r="D16" s="162"/>
      <c r="E16" s="157"/>
      <c r="F16" s="158"/>
      <c r="G16" s="136"/>
      <c r="H16" s="138"/>
      <c r="I16" s="138"/>
      <c r="J16" s="138"/>
      <c r="K16" s="139"/>
      <c r="L16" s="89" t="s">
        <v>40</v>
      </c>
      <c r="M16" s="89" t="s">
        <v>41</v>
      </c>
      <c r="N16" s="89" t="s">
        <v>40</v>
      </c>
      <c r="O16" s="89" t="s">
        <v>41</v>
      </c>
      <c r="P16" s="89" t="s">
        <v>40</v>
      </c>
      <c r="Q16" s="89" t="s">
        <v>41</v>
      </c>
      <c r="R16" s="89" t="s">
        <v>40</v>
      </c>
      <c r="S16" s="89" t="s">
        <v>41</v>
      </c>
      <c r="T16" s="89" t="s">
        <v>40</v>
      </c>
      <c r="U16" s="89" t="s">
        <v>41</v>
      </c>
      <c r="V16" s="89" t="s">
        <v>40</v>
      </c>
      <c r="W16" s="89" t="s">
        <v>41</v>
      </c>
      <c r="X16" s="89" t="s">
        <v>40</v>
      </c>
      <c r="Y16" s="89" t="s">
        <v>41</v>
      </c>
      <c r="Z16" s="89" t="s">
        <v>40</v>
      </c>
      <c r="AA16" s="89" t="s">
        <v>41</v>
      </c>
      <c r="AB16" s="89" t="s">
        <v>40</v>
      </c>
      <c r="AC16" s="89" t="s">
        <v>41</v>
      </c>
      <c r="AD16" s="89" t="s">
        <v>40</v>
      </c>
      <c r="AE16" s="89" t="s">
        <v>41</v>
      </c>
      <c r="AF16" s="89" t="s">
        <v>40</v>
      </c>
      <c r="AG16" s="89" t="s">
        <v>41</v>
      </c>
      <c r="AH16" s="89" t="s">
        <v>40</v>
      </c>
      <c r="AI16" s="89" t="s">
        <v>41</v>
      </c>
      <c r="AJ16" s="86" t="s">
        <v>40</v>
      </c>
      <c r="AK16" s="48" t="s">
        <v>42</v>
      </c>
      <c r="AL16" s="48" t="s">
        <v>43</v>
      </c>
      <c r="AM16" s="48" t="s">
        <v>44</v>
      </c>
      <c r="AN16" s="51" t="s">
        <v>45</v>
      </c>
    </row>
    <row r="17" spans="1:40" ht="89.25" customHeight="1" x14ac:dyDescent="0.25">
      <c r="A17" s="140" t="s">
        <v>46</v>
      </c>
      <c r="B17" s="141" t="s">
        <v>94</v>
      </c>
      <c r="C17" s="141"/>
      <c r="D17" s="149" t="s">
        <v>97</v>
      </c>
      <c r="E17" s="61">
        <v>1</v>
      </c>
      <c r="F17" s="77" t="s">
        <v>79</v>
      </c>
      <c r="G17" s="2" t="s">
        <v>66</v>
      </c>
      <c r="H17" s="2" t="s">
        <v>71</v>
      </c>
      <c r="I17" s="2" t="s">
        <v>71</v>
      </c>
      <c r="J17" s="2"/>
      <c r="K17" s="81" t="s">
        <v>71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 t="s">
        <v>40</v>
      </c>
      <c r="AI17" s="3"/>
      <c r="AJ17" s="88">
        <f>COUNTIF(L17:AI17,"P")</f>
        <v>1</v>
      </c>
      <c r="AK17" s="4">
        <f>COUNTIF(L17:AI17,"E")</f>
        <v>0</v>
      </c>
      <c r="AL17" s="5">
        <f>AK17/AJ17</f>
        <v>0</v>
      </c>
      <c r="AM17" s="65"/>
      <c r="AN17" s="66"/>
    </row>
    <row r="18" spans="1:40" ht="44.25" customHeight="1" x14ac:dyDescent="0.25">
      <c r="A18" s="140"/>
      <c r="B18" s="141"/>
      <c r="C18" s="141"/>
      <c r="D18" s="150"/>
      <c r="E18" s="62">
        <v>2</v>
      </c>
      <c r="F18" s="77" t="s">
        <v>80</v>
      </c>
      <c r="G18" s="2" t="s">
        <v>102</v>
      </c>
      <c r="H18" s="2" t="s">
        <v>71</v>
      </c>
      <c r="I18" s="2" t="s">
        <v>71</v>
      </c>
      <c r="J18" s="2" t="s">
        <v>71</v>
      </c>
      <c r="K18" s="81"/>
      <c r="L18" s="3"/>
      <c r="M18" s="3"/>
      <c r="N18" s="3"/>
      <c r="O18" s="3"/>
      <c r="P18" s="3"/>
      <c r="Q18" s="3"/>
      <c r="R18" s="3" t="s">
        <v>40</v>
      </c>
      <c r="S18" s="3"/>
      <c r="T18" s="3" t="s">
        <v>40</v>
      </c>
      <c r="U18" s="3"/>
      <c r="V18" s="3"/>
      <c r="W18" s="3"/>
      <c r="X18" s="3"/>
      <c r="Y18" s="85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88">
        <f t="shared" ref="AJ18:AJ34" si="0">COUNTIF(L18:AI18,"P")</f>
        <v>2</v>
      </c>
      <c r="AK18" s="4">
        <f t="shared" ref="AK18:AK23" si="1">COUNTIF(L18:AI18,"E")</f>
        <v>0</v>
      </c>
      <c r="AL18" s="5">
        <f t="shared" ref="AL18:AL34" si="2">AK18/AJ18</f>
        <v>0</v>
      </c>
      <c r="AM18" s="181"/>
      <c r="AN18" s="184"/>
    </row>
    <row r="19" spans="1:40" ht="34.5" customHeight="1" x14ac:dyDescent="0.25">
      <c r="A19" s="140"/>
      <c r="B19" s="141"/>
      <c r="C19" s="141"/>
      <c r="D19" s="150"/>
      <c r="E19" s="62">
        <v>3</v>
      </c>
      <c r="F19" s="77" t="s">
        <v>81</v>
      </c>
      <c r="G19" s="2" t="s">
        <v>102</v>
      </c>
      <c r="H19" s="2" t="s">
        <v>71</v>
      </c>
      <c r="I19" s="2" t="s">
        <v>71</v>
      </c>
      <c r="J19" s="2" t="s">
        <v>71</v>
      </c>
      <c r="K19" s="81"/>
      <c r="L19" s="3"/>
      <c r="M19" s="3"/>
      <c r="N19" s="3"/>
      <c r="O19" s="3"/>
      <c r="P19" s="3"/>
      <c r="Q19" s="3"/>
      <c r="R19" s="3" t="s">
        <v>40</v>
      </c>
      <c r="S19" s="3"/>
      <c r="T19" s="3" t="s">
        <v>40</v>
      </c>
      <c r="U19" s="3"/>
      <c r="V19" s="3"/>
      <c r="W19" s="3"/>
      <c r="X19" s="3"/>
      <c r="Y19" s="85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88">
        <f t="shared" si="0"/>
        <v>2</v>
      </c>
      <c r="AK19" s="4">
        <f t="shared" si="1"/>
        <v>0</v>
      </c>
      <c r="AL19" s="5">
        <f t="shared" si="2"/>
        <v>0</v>
      </c>
      <c r="AM19" s="182"/>
      <c r="AN19" s="185"/>
    </row>
    <row r="20" spans="1:40" ht="73.5" customHeight="1" x14ac:dyDescent="0.25">
      <c r="A20" s="140"/>
      <c r="B20" s="141"/>
      <c r="C20" s="141"/>
      <c r="D20" s="150"/>
      <c r="E20" s="62">
        <v>4</v>
      </c>
      <c r="F20" s="77" t="s">
        <v>75</v>
      </c>
      <c r="G20" s="2" t="s">
        <v>66</v>
      </c>
      <c r="H20" s="2" t="s">
        <v>71</v>
      </c>
      <c r="I20" s="2" t="s">
        <v>71</v>
      </c>
      <c r="J20" s="2" t="s">
        <v>71</v>
      </c>
      <c r="K20" s="81"/>
      <c r="L20" s="3"/>
      <c r="M20" s="3"/>
      <c r="N20" s="3" t="s">
        <v>40</v>
      </c>
      <c r="O20" s="3"/>
      <c r="P20" s="3"/>
      <c r="Q20" s="3"/>
      <c r="R20" s="54"/>
      <c r="S20" s="3"/>
      <c r="T20" s="3"/>
      <c r="U20" s="3"/>
      <c r="V20" s="3"/>
      <c r="W20" s="3"/>
      <c r="X20" s="3"/>
      <c r="Y20" s="85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88">
        <f t="shared" si="0"/>
        <v>1</v>
      </c>
      <c r="AK20" s="4">
        <f t="shared" si="1"/>
        <v>0</v>
      </c>
      <c r="AL20" s="5">
        <f t="shared" si="2"/>
        <v>0</v>
      </c>
      <c r="AM20" s="183"/>
      <c r="AN20" s="186"/>
    </row>
    <row r="21" spans="1:40" ht="49.5" customHeight="1" x14ac:dyDescent="0.25">
      <c r="A21" s="140"/>
      <c r="B21" s="141"/>
      <c r="C21" s="141"/>
      <c r="D21" s="150"/>
      <c r="E21" s="62">
        <v>5</v>
      </c>
      <c r="F21" s="77" t="s">
        <v>82</v>
      </c>
      <c r="G21" s="2" t="s">
        <v>66</v>
      </c>
      <c r="H21" s="2" t="s">
        <v>71</v>
      </c>
      <c r="I21" s="2" t="s">
        <v>71</v>
      </c>
      <c r="J21" s="2"/>
      <c r="K21" s="81"/>
      <c r="L21" s="3"/>
      <c r="M21" s="3"/>
      <c r="N21" s="3"/>
      <c r="O21" s="3"/>
      <c r="P21" s="3"/>
      <c r="Q21" s="3"/>
      <c r="R21" s="3" t="s">
        <v>40</v>
      </c>
      <c r="S21" s="3"/>
      <c r="T21" s="3"/>
      <c r="U21" s="3"/>
      <c r="V21" s="3"/>
      <c r="W21" s="3"/>
      <c r="X21" s="3" t="s">
        <v>40</v>
      </c>
      <c r="Y21" s="3"/>
      <c r="Z21" s="3"/>
      <c r="AA21" s="3"/>
      <c r="AB21" s="3"/>
      <c r="AC21" s="3"/>
      <c r="AD21" s="3" t="s">
        <v>40</v>
      </c>
      <c r="AE21" s="3"/>
      <c r="AF21" s="3"/>
      <c r="AG21" s="3"/>
      <c r="AH21" s="3"/>
      <c r="AI21" s="3"/>
      <c r="AJ21" s="88">
        <f t="shared" si="0"/>
        <v>3</v>
      </c>
      <c r="AK21" s="4">
        <f t="shared" si="1"/>
        <v>0</v>
      </c>
      <c r="AL21" s="5">
        <f t="shared" si="2"/>
        <v>0</v>
      </c>
      <c r="AM21" s="67"/>
      <c r="AN21" s="68"/>
    </row>
    <row r="22" spans="1:40" ht="104.25" customHeight="1" x14ac:dyDescent="0.25">
      <c r="A22" s="140"/>
      <c r="B22" s="141"/>
      <c r="C22" s="141"/>
      <c r="D22" s="150"/>
      <c r="E22" s="62">
        <v>6</v>
      </c>
      <c r="F22" s="77" t="s">
        <v>100</v>
      </c>
      <c r="G22" s="2" t="s">
        <v>102</v>
      </c>
      <c r="H22" s="2" t="s">
        <v>71</v>
      </c>
      <c r="I22" s="2" t="s">
        <v>71</v>
      </c>
      <c r="J22" s="2"/>
      <c r="K22" s="81"/>
      <c r="L22" s="3"/>
      <c r="M22" s="3"/>
      <c r="N22" s="3"/>
      <c r="O22" s="3"/>
      <c r="P22" s="3"/>
      <c r="Q22" s="3"/>
      <c r="R22" s="54"/>
      <c r="S22" s="3"/>
      <c r="T22" s="54"/>
      <c r="U22" s="3"/>
      <c r="V22" s="54"/>
      <c r="W22" s="3"/>
      <c r="X22" s="54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88">
        <f t="shared" si="0"/>
        <v>0</v>
      </c>
      <c r="AK22" s="4">
        <f t="shared" si="1"/>
        <v>0</v>
      </c>
      <c r="AL22" s="5" t="e">
        <f t="shared" si="2"/>
        <v>#DIV/0!</v>
      </c>
      <c r="AM22" s="67"/>
      <c r="AN22" s="71"/>
    </row>
    <row r="23" spans="1:40" ht="36" customHeight="1" x14ac:dyDescent="0.25">
      <c r="A23" s="140" t="s">
        <v>47</v>
      </c>
      <c r="B23" s="142" t="s">
        <v>95</v>
      </c>
      <c r="C23" s="143"/>
      <c r="D23" s="149" t="s">
        <v>98</v>
      </c>
      <c r="E23" s="76">
        <v>7</v>
      </c>
      <c r="F23" s="77" t="s">
        <v>101</v>
      </c>
      <c r="G23" s="2" t="s">
        <v>102</v>
      </c>
      <c r="H23" s="2" t="s">
        <v>71</v>
      </c>
      <c r="I23" s="2" t="s">
        <v>71</v>
      </c>
      <c r="J23" s="6"/>
      <c r="K23" s="82"/>
      <c r="L23" s="3"/>
      <c r="M23" s="3"/>
      <c r="N23" s="3"/>
      <c r="O23" s="3"/>
      <c r="P23" s="3" t="s">
        <v>40</v>
      </c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88">
        <f t="shared" si="0"/>
        <v>1</v>
      </c>
      <c r="AK23" s="4">
        <f t="shared" si="1"/>
        <v>0</v>
      </c>
      <c r="AL23" s="5">
        <f t="shared" si="2"/>
        <v>0</v>
      </c>
      <c r="AM23" s="67"/>
      <c r="AN23" s="87"/>
    </row>
    <row r="24" spans="1:40" ht="54.75" customHeight="1" x14ac:dyDescent="0.25">
      <c r="A24" s="140"/>
      <c r="B24" s="142"/>
      <c r="C24" s="143"/>
      <c r="D24" s="150"/>
      <c r="E24" s="76">
        <v>8</v>
      </c>
      <c r="F24" s="77" t="s">
        <v>83</v>
      </c>
      <c r="G24" s="2" t="s">
        <v>66</v>
      </c>
      <c r="H24" s="2" t="s">
        <v>71</v>
      </c>
      <c r="I24" s="2" t="s">
        <v>71</v>
      </c>
      <c r="J24" s="6" t="s">
        <v>71</v>
      </c>
      <c r="K24" s="82" t="s">
        <v>71</v>
      </c>
      <c r="L24" s="3"/>
      <c r="M24" s="3"/>
      <c r="N24" s="3" t="s">
        <v>40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88">
        <f t="shared" si="0"/>
        <v>1</v>
      </c>
      <c r="AK24" s="4">
        <f t="shared" ref="AK24:AK34" si="3">COUNTIF(L24:AI24,"E")</f>
        <v>0</v>
      </c>
      <c r="AL24" s="5">
        <f t="shared" si="2"/>
        <v>0</v>
      </c>
      <c r="AM24" s="73"/>
      <c r="AN24" s="74"/>
    </row>
    <row r="25" spans="1:40" ht="66.75" customHeight="1" x14ac:dyDescent="0.25">
      <c r="A25" s="140"/>
      <c r="B25" s="142"/>
      <c r="C25" s="143"/>
      <c r="D25" s="150"/>
      <c r="E25" s="76">
        <v>9</v>
      </c>
      <c r="F25" s="77" t="s">
        <v>84</v>
      </c>
      <c r="G25" s="2" t="s">
        <v>103</v>
      </c>
      <c r="H25" s="2" t="s">
        <v>71</v>
      </c>
      <c r="I25" s="2" t="s">
        <v>71</v>
      </c>
      <c r="J25" s="6" t="s">
        <v>71</v>
      </c>
      <c r="K25" s="82" t="s">
        <v>71</v>
      </c>
      <c r="L25" s="3"/>
      <c r="M25" s="3"/>
      <c r="N25" s="3" t="s">
        <v>40</v>
      </c>
      <c r="O25" s="3"/>
      <c r="P25" s="3" t="s">
        <v>40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88">
        <f t="shared" si="0"/>
        <v>2</v>
      </c>
      <c r="AK25" s="4">
        <f t="shared" si="3"/>
        <v>0</v>
      </c>
      <c r="AL25" s="5">
        <f t="shared" si="2"/>
        <v>0</v>
      </c>
      <c r="AM25" s="73"/>
      <c r="AN25" s="74"/>
    </row>
    <row r="26" spans="1:40" ht="44.25" customHeight="1" x14ac:dyDescent="0.25">
      <c r="A26" s="140"/>
      <c r="B26" s="142"/>
      <c r="C26" s="143"/>
      <c r="D26" s="150"/>
      <c r="E26" s="76">
        <v>10</v>
      </c>
      <c r="F26" s="77" t="s">
        <v>85</v>
      </c>
      <c r="G26" s="2" t="s">
        <v>104</v>
      </c>
      <c r="H26" s="2" t="s">
        <v>71</v>
      </c>
      <c r="I26" s="2" t="s">
        <v>71</v>
      </c>
      <c r="J26" s="6" t="s">
        <v>71</v>
      </c>
      <c r="K26" s="82" t="s">
        <v>71</v>
      </c>
      <c r="L26" s="3"/>
      <c r="M26" s="3"/>
      <c r="N26" s="3"/>
      <c r="O26" s="3"/>
      <c r="P26" s="3"/>
      <c r="Q26" s="3"/>
      <c r="R26" s="3" t="s">
        <v>40</v>
      </c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88">
        <f t="shared" si="0"/>
        <v>1</v>
      </c>
      <c r="AK26" s="4">
        <f t="shared" si="3"/>
        <v>0</v>
      </c>
      <c r="AL26" s="5">
        <f t="shared" si="2"/>
        <v>0</v>
      </c>
      <c r="AM26" s="73"/>
      <c r="AN26" s="74"/>
    </row>
    <row r="27" spans="1:40" ht="41.25" customHeight="1" x14ac:dyDescent="0.25">
      <c r="A27" s="140"/>
      <c r="B27" s="142"/>
      <c r="C27" s="143"/>
      <c r="D27" s="150"/>
      <c r="E27" s="76">
        <v>11</v>
      </c>
      <c r="F27" s="77" t="s">
        <v>76</v>
      </c>
      <c r="G27" s="2" t="s">
        <v>66</v>
      </c>
      <c r="H27" s="2" t="s">
        <v>71</v>
      </c>
      <c r="I27" s="2" t="s">
        <v>71</v>
      </c>
      <c r="J27" s="6" t="s">
        <v>71</v>
      </c>
      <c r="K27" s="82"/>
      <c r="L27" s="3"/>
      <c r="M27" s="3"/>
      <c r="N27" s="3"/>
      <c r="O27" s="3"/>
      <c r="P27" s="3"/>
      <c r="Q27" s="3"/>
      <c r="R27" s="3" t="s">
        <v>40</v>
      </c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88">
        <f t="shared" si="0"/>
        <v>1</v>
      </c>
      <c r="AK27" s="4">
        <f t="shared" si="3"/>
        <v>0</v>
      </c>
      <c r="AL27" s="5">
        <f t="shared" si="2"/>
        <v>0</v>
      </c>
      <c r="AM27" s="73"/>
      <c r="AN27" s="74"/>
    </row>
    <row r="28" spans="1:40" ht="45" customHeight="1" x14ac:dyDescent="0.25">
      <c r="A28" s="140"/>
      <c r="B28" s="142"/>
      <c r="C28" s="143"/>
      <c r="D28" s="150"/>
      <c r="E28" s="76">
        <v>12</v>
      </c>
      <c r="F28" s="77" t="s">
        <v>86</v>
      </c>
      <c r="G28" s="2" t="s">
        <v>105</v>
      </c>
      <c r="H28" s="2" t="s">
        <v>71</v>
      </c>
      <c r="I28" s="2" t="s">
        <v>71</v>
      </c>
      <c r="J28" s="6" t="s">
        <v>71</v>
      </c>
      <c r="K28" s="82" t="s">
        <v>71</v>
      </c>
      <c r="L28" s="3"/>
      <c r="M28" s="3"/>
      <c r="N28" s="3"/>
      <c r="O28" s="3"/>
      <c r="P28" s="3" t="s">
        <v>40</v>
      </c>
      <c r="Q28" s="3"/>
      <c r="R28" s="3"/>
      <c r="S28" s="3"/>
      <c r="T28" s="3"/>
      <c r="U28" s="3"/>
      <c r="V28" s="3" t="s">
        <v>40</v>
      </c>
      <c r="W28" s="3"/>
      <c r="X28" s="3"/>
      <c r="Y28" s="3"/>
      <c r="Z28" s="3"/>
      <c r="AA28" s="3"/>
      <c r="AB28" s="3" t="s">
        <v>40</v>
      </c>
      <c r="AC28" s="3"/>
      <c r="AD28" s="3"/>
      <c r="AE28" s="3"/>
      <c r="AF28" s="3"/>
      <c r="AG28" s="3"/>
      <c r="AH28" s="3"/>
      <c r="AI28" s="3"/>
      <c r="AJ28" s="88">
        <f t="shared" si="0"/>
        <v>3</v>
      </c>
      <c r="AK28" s="4">
        <f t="shared" si="3"/>
        <v>0</v>
      </c>
      <c r="AL28" s="5">
        <f t="shared" si="2"/>
        <v>0</v>
      </c>
      <c r="AM28" s="73"/>
      <c r="AN28" s="87"/>
    </row>
    <row r="29" spans="1:40" ht="71.25" customHeight="1" x14ac:dyDescent="0.25">
      <c r="A29" s="140"/>
      <c r="B29" s="142"/>
      <c r="C29" s="143"/>
      <c r="D29" s="150"/>
      <c r="E29" s="76">
        <v>13</v>
      </c>
      <c r="F29" s="79" t="s">
        <v>87</v>
      </c>
      <c r="G29" s="2" t="s">
        <v>66</v>
      </c>
      <c r="H29" s="2" t="s">
        <v>71</v>
      </c>
      <c r="I29" s="2" t="s">
        <v>71</v>
      </c>
      <c r="J29" s="6"/>
      <c r="K29" s="82"/>
      <c r="L29" s="3" t="s">
        <v>40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88">
        <f t="shared" si="0"/>
        <v>1</v>
      </c>
      <c r="AK29" s="4">
        <f t="shared" si="3"/>
        <v>0</v>
      </c>
      <c r="AL29" s="5">
        <f t="shared" si="2"/>
        <v>0</v>
      </c>
      <c r="AM29" s="73"/>
      <c r="AN29" s="74"/>
    </row>
    <row r="30" spans="1:40" ht="32.25" customHeight="1" x14ac:dyDescent="0.25">
      <c r="A30" s="140"/>
      <c r="B30" s="142"/>
      <c r="C30" s="143"/>
      <c r="D30" s="150"/>
      <c r="E30" s="76">
        <v>14</v>
      </c>
      <c r="F30" s="79" t="s">
        <v>88</v>
      </c>
      <c r="G30" s="2" t="s">
        <v>103</v>
      </c>
      <c r="H30" s="2" t="s">
        <v>71</v>
      </c>
      <c r="I30" s="6"/>
      <c r="J30" s="2" t="s">
        <v>71</v>
      </c>
      <c r="K30" s="82" t="s">
        <v>71</v>
      </c>
      <c r="L30" s="3"/>
      <c r="M30" s="3"/>
      <c r="N30" s="3"/>
      <c r="O30" s="3"/>
      <c r="P30" s="3" t="s">
        <v>40</v>
      </c>
      <c r="Q30" s="3"/>
      <c r="R30" s="3"/>
      <c r="S30" s="3"/>
      <c r="T30" s="3"/>
      <c r="U30" s="3"/>
      <c r="V30" s="3" t="s">
        <v>40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88">
        <f t="shared" si="0"/>
        <v>2</v>
      </c>
      <c r="AK30" s="4">
        <f t="shared" si="3"/>
        <v>0</v>
      </c>
      <c r="AL30" s="5">
        <f t="shared" si="2"/>
        <v>0</v>
      </c>
      <c r="AM30" s="72"/>
      <c r="AN30" s="68"/>
    </row>
    <row r="31" spans="1:40" ht="36" customHeight="1" x14ac:dyDescent="0.25">
      <c r="A31" s="146" t="s">
        <v>48</v>
      </c>
      <c r="B31" s="144" t="s">
        <v>96</v>
      </c>
      <c r="C31" s="145"/>
      <c r="D31" s="151" t="s">
        <v>99</v>
      </c>
      <c r="E31" s="76">
        <v>15</v>
      </c>
      <c r="F31" s="79" t="s">
        <v>89</v>
      </c>
      <c r="G31" s="2" t="s">
        <v>66</v>
      </c>
      <c r="H31" s="2" t="s">
        <v>71</v>
      </c>
      <c r="I31" s="2" t="s">
        <v>71</v>
      </c>
      <c r="J31" s="2" t="s">
        <v>71</v>
      </c>
      <c r="K31" s="82"/>
      <c r="L31" s="3" t="s">
        <v>40</v>
      </c>
      <c r="M31" s="3"/>
      <c r="N31" s="3" t="s">
        <v>40</v>
      </c>
      <c r="O31" s="3"/>
      <c r="P31" s="3" t="s">
        <v>40</v>
      </c>
      <c r="Q31" s="3"/>
      <c r="R31" s="3" t="s">
        <v>40</v>
      </c>
      <c r="S31" s="3"/>
      <c r="T31" s="3" t="s">
        <v>40</v>
      </c>
      <c r="U31" s="3"/>
      <c r="V31" s="3" t="s">
        <v>40</v>
      </c>
      <c r="W31" s="3"/>
      <c r="X31" s="3" t="s">
        <v>40</v>
      </c>
      <c r="Y31" s="3"/>
      <c r="Z31" s="3" t="s">
        <v>40</v>
      </c>
      <c r="AA31" s="3"/>
      <c r="AB31" s="3" t="s">
        <v>40</v>
      </c>
      <c r="AC31" s="3"/>
      <c r="AD31" s="3" t="s">
        <v>40</v>
      </c>
      <c r="AE31" s="3"/>
      <c r="AF31" s="3" t="s">
        <v>40</v>
      </c>
      <c r="AG31" s="3"/>
      <c r="AH31" s="3" t="s">
        <v>40</v>
      </c>
      <c r="AI31" s="3"/>
      <c r="AJ31" s="88">
        <f t="shared" si="0"/>
        <v>12</v>
      </c>
      <c r="AK31" s="4">
        <f t="shared" si="3"/>
        <v>0</v>
      </c>
      <c r="AL31" s="5">
        <f t="shared" si="2"/>
        <v>0</v>
      </c>
      <c r="AM31" s="67"/>
      <c r="AN31" s="68"/>
    </row>
    <row r="32" spans="1:40" ht="27.75" customHeight="1" x14ac:dyDescent="0.25">
      <c r="A32" s="147"/>
      <c r="B32" s="142"/>
      <c r="C32" s="143"/>
      <c r="D32" s="152"/>
      <c r="E32" s="76">
        <v>16</v>
      </c>
      <c r="F32" s="78" t="s">
        <v>67</v>
      </c>
      <c r="G32" s="7" t="s">
        <v>68</v>
      </c>
      <c r="H32" s="2" t="s">
        <v>71</v>
      </c>
      <c r="I32" s="7" t="s">
        <v>71</v>
      </c>
      <c r="J32" s="7"/>
      <c r="K32" s="83" t="s">
        <v>71</v>
      </c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 t="s">
        <v>40</v>
      </c>
      <c r="AI32" s="3"/>
      <c r="AJ32" s="88">
        <f t="shared" si="0"/>
        <v>1</v>
      </c>
      <c r="AK32" s="4">
        <f t="shared" si="3"/>
        <v>0</v>
      </c>
      <c r="AL32" s="5">
        <f t="shared" si="2"/>
        <v>0</v>
      </c>
      <c r="AM32" s="69"/>
      <c r="AN32" s="70"/>
    </row>
    <row r="33" spans="1:42" ht="63.75" customHeight="1" x14ac:dyDescent="0.25">
      <c r="A33" s="148"/>
      <c r="B33" s="142"/>
      <c r="C33" s="143"/>
      <c r="D33" s="152"/>
      <c r="E33" s="76">
        <v>17</v>
      </c>
      <c r="F33" s="77" t="s">
        <v>90</v>
      </c>
      <c r="G33" s="2" t="s">
        <v>69</v>
      </c>
      <c r="H33" s="2" t="s">
        <v>71</v>
      </c>
      <c r="I33" s="2" t="s">
        <v>71</v>
      </c>
      <c r="J33" s="2"/>
      <c r="K33" s="81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 t="s">
        <v>40</v>
      </c>
      <c r="AI33" s="3"/>
      <c r="AJ33" s="88">
        <f t="shared" si="0"/>
        <v>1</v>
      </c>
      <c r="AK33" s="4">
        <f t="shared" si="3"/>
        <v>0</v>
      </c>
      <c r="AL33" s="5">
        <f t="shared" si="2"/>
        <v>0</v>
      </c>
      <c r="AM33" s="65"/>
      <c r="AN33" s="66"/>
    </row>
    <row r="34" spans="1:42" ht="48.75" customHeight="1" x14ac:dyDescent="0.25">
      <c r="A34" s="75" t="s">
        <v>49</v>
      </c>
      <c r="B34" s="142"/>
      <c r="C34" s="143"/>
      <c r="D34" s="152"/>
      <c r="E34" s="76">
        <v>18</v>
      </c>
      <c r="F34" s="77" t="s">
        <v>91</v>
      </c>
      <c r="G34" s="2" t="s">
        <v>70</v>
      </c>
      <c r="H34" s="2" t="s">
        <v>71</v>
      </c>
      <c r="I34" s="6"/>
      <c r="J34" s="6"/>
      <c r="K34" s="82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 t="s">
        <v>40</v>
      </c>
      <c r="AI34" s="3"/>
      <c r="AJ34" s="88">
        <f t="shared" si="0"/>
        <v>1</v>
      </c>
      <c r="AK34" s="4">
        <f t="shared" si="3"/>
        <v>0</v>
      </c>
      <c r="AL34" s="5">
        <f t="shared" si="2"/>
        <v>0</v>
      </c>
      <c r="AM34" s="65"/>
      <c r="AN34" s="66"/>
    </row>
    <row r="35" spans="1:42" x14ac:dyDescent="0.25">
      <c r="A35" s="168"/>
      <c r="B35" s="169"/>
      <c r="C35" s="169"/>
      <c r="D35" s="169"/>
      <c r="E35" s="169"/>
      <c r="F35" s="169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9"/>
      <c r="AL35" s="8"/>
      <c r="AM35" s="8"/>
      <c r="AN35" s="37"/>
    </row>
    <row r="36" spans="1:42" x14ac:dyDescent="0.25">
      <c r="A36" s="175" t="s">
        <v>50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7"/>
    </row>
    <row r="37" spans="1:42" x14ac:dyDescent="0.25">
      <c r="A37" s="178" t="s">
        <v>51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0" t="s">
        <v>28</v>
      </c>
      <c r="M37" s="170"/>
      <c r="N37" s="170" t="s">
        <v>29</v>
      </c>
      <c r="O37" s="170"/>
      <c r="P37" s="170" t="s">
        <v>30</v>
      </c>
      <c r="Q37" s="170"/>
      <c r="R37" s="170" t="s">
        <v>31</v>
      </c>
      <c r="S37" s="170"/>
      <c r="T37" s="170" t="s">
        <v>32</v>
      </c>
      <c r="U37" s="170"/>
      <c r="V37" s="170" t="s">
        <v>33</v>
      </c>
      <c r="W37" s="170"/>
      <c r="X37" s="170" t="s">
        <v>34</v>
      </c>
      <c r="Y37" s="170"/>
      <c r="Z37" s="170" t="s">
        <v>35</v>
      </c>
      <c r="AA37" s="170"/>
      <c r="AB37" s="170" t="s">
        <v>36</v>
      </c>
      <c r="AC37" s="170"/>
      <c r="AD37" s="170" t="s">
        <v>37</v>
      </c>
      <c r="AE37" s="170"/>
      <c r="AF37" s="170" t="s">
        <v>38</v>
      </c>
      <c r="AG37" s="170"/>
      <c r="AH37" s="170" t="s">
        <v>39</v>
      </c>
      <c r="AI37" s="170"/>
      <c r="AJ37" s="165" t="s">
        <v>52</v>
      </c>
      <c r="AK37" s="166"/>
      <c r="AL37" s="166"/>
      <c r="AM37" s="166"/>
      <c r="AN37" s="167"/>
    </row>
    <row r="38" spans="1:42" x14ac:dyDescent="0.25">
      <c r="A38" s="175" t="s">
        <v>53</v>
      </c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1">
        <f>COUNTIF(L17:L34,"P")</f>
        <v>2</v>
      </c>
      <c r="M38" s="171"/>
      <c r="N38" s="171">
        <f>COUNTIF(N17:N34,"P")</f>
        <v>4</v>
      </c>
      <c r="O38" s="171"/>
      <c r="P38" s="171">
        <f>COUNTIF(P17:P34,"P")</f>
        <v>5</v>
      </c>
      <c r="Q38" s="171"/>
      <c r="R38" s="171">
        <f>COUNTIF(R17:R34,"P")</f>
        <v>6</v>
      </c>
      <c r="S38" s="171"/>
      <c r="T38" s="171">
        <f>COUNTIF(T17:T34,"P")</f>
        <v>3</v>
      </c>
      <c r="U38" s="171"/>
      <c r="V38" s="171">
        <f>COUNTIF(V17:V34,"P")</f>
        <v>3</v>
      </c>
      <c r="W38" s="171"/>
      <c r="X38" s="171">
        <f>COUNTIF(X17:X34,"P")</f>
        <v>2</v>
      </c>
      <c r="Y38" s="171"/>
      <c r="Z38" s="171">
        <f>COUNTIF(Z17:Z34,"P")</f>
        <v>1</v>
      </c>
      <c r="AA38" s="171"/>
      <c r="AB38" s="171">
        <f>COUNTIF(AB17:AB34,"P")</f>
        <v>2</v>
      </c>
      <c r="AC38" s="171"/>
      <c r="AD38" s="171">
        <f>COUNTIF(AD17:AD34,"P")</f>
        <v>2</v>
      </c>
      <c r="AE38" s="171"/>
      <c r="AF38" s="171">
        <f>COUNTIF(AF17:AF34,"P")</f>
        <v>1</v>
      </c>
      <c r="AG38" s="171"/>
      <c r="AH38" s="171">
        <f>COUNTIF(AH17:AH34,"P")</f>
        <v>5</v>
      </c>
      <c r="AI38" s="171"/>
      <c r="AJ38" s="191">
        <f>SUM(AJ17:AJ34)</f>
        <v>36</v>
      </c>
      <c r="AK38" s="192"/>
      <c r="AL38" s="192"/>
      <c r="AM38" s="192"/>
      <c r="AN38" s="193"/>
    </row>
    <row r="39" spans="1:42" x14ac:dyDescent="0.25">
      <c r="A39" s="175" t="s">
        <v>54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1">
        <f>COUNTIF(M17:M34,"E")</f>
        <v>0</v>
      </c>
      <c r="M39" s="171"/>
      <c r="N39" s="171">
        <f>COUNTIF(O17:O34,"E")</f>
        <v>0</v>
      </c>
      <c r="O39" s="171"/>
      <c r="P39" s="171">
        <f>COUNTIF(Q17:Q34,"E")</f>
        <v>0</v>
      </c>
      <c r="Q39" s="171"/>
      <c r="R39" s="171">
        <f>COUNTIF(S17:S34,"E")</f>
        <v>0</v>
      </c>
      <c r="S39" s="171"/>
      <c r="T39" s="171">
        <f>COUNTIF(U17:U34,"E")</f>
        <v>0</v>
      </c>
      <c r="U39" s="171"/>
      <c r="V39" s="171">
        <f>COUNTIF(W17:W34,"E")</f>
        <v>0</v>
      </c>
      <c r="W39" s="171"/>
      <c r="X39" s="171">
        <f>COUNTIF(Y17:Y34,"E")</f>
        <v>0</v>
      </c>
      <c r="Y39" s="171"/>
      <c r="Z39" s="171">
        <f>COUNTIF(AA17:AA34,"E")</f>
        <v>0</v>
      </c>
      <c r="AA39" s="171"/>
      <c r="AB39" s="171">
        <f>COUNTIF(AC17:AC34,"E")</f>
        <v>0</v>
      </c>
      <c r="AC39" s="171"/>
      <c r="AD39" s="171">
        <f>COUNTIF(AE17:AE34,"E")</f>
        <v>0</v>
      </c>
      <c r="AE39" s="171"/>
      <c r="AF39" s="171">
        <f>COUNTIF(AG17:AG34,"E")</f>
        <v>0</v>
      </c>
      <c r="AG39" s="171"/>
      <c r="AH39" s="171">
        <f>COUNTIF(AI17:AI34,"E")</f>
        <v>0</v>
      </c>
      <c r="AI39" s="171"/>
      <c r="AJ39" s="191">
        <f>SUM(AK17:AK34)</f>
        <v>0</v>
      </c>
      <c r="AK39" s="192"/>
      <c r="AL39" s="192"/>
      <c r="AM39" s="192"/>
      <c r="AN39" s="193"/>
    </row>
    <row r="40" spans="1:42" x14ac:dyDescent="0.25">
      <c r="A40" s="175" t="s">
        <v>55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80">
        <f>+L39/L38</f>
        <v>0</v>
      </c>
      <c r="M40" s="180"/>
      <c r="N40" s="180">
        <f>+N39/N38</f>
        <v>0</v>
      </c>
      <c r="O40" s="180"/>
      <c r="P40" s="180">
        <f>+P39/P38</f>
        <v>0</v>
      </c>
      <c r="Q40" s="180"/>
      <c r="R40" s="180">
        <f>+R39/R38</f>
        <v>0</v>
      </c>
      <c r="S40" s="180"/>
      <c r="T40" s="180">
        <f>+T39/T38</f>
        <v>0</v>
      </c>
      <c r="U40" s="180"/>
      <c r="V40" s="180">
        <f>+V39/V38</f>
        <v>0</v>
      </c>
      <c r="W40" s="180"/>
      <c r="X40" s="180">
        <f>+X39/X38</f>
        <v>0</v>
      </c>
      <c r="Y40" s="180"/>
      <c r="Z40" s="180">
        <f>+Z39/Z38</f>
        <v>0</v>
      </c>
      <c r="AA40" s="180"/>
      <c r="AB40" s="180">
        <f>+AB39/AB38</f>
        <v>0</v>
      </c>
      <c r="AC40" s="180"/>
      <c r="AD40" s="180">
        <f>+AD39/AD38</f>
        <v>0</v>
      </c>
      <c r="AE40" s="180"/>
      <c r="AF40" s="180">
        <f>+AF39/AF38</f>
        <v>0</v>
      </c>
      <c r="AG40" s="180"/>
      <c r="AH40" s="180">
        <f>+AH39/AH38</f>
        <v>0</v>
      </c>
      <c r="AI40" s="180"/>
      <c r="AJ40" s="194">
        <f>AJ39/AJ38</f>
        <v>0</v>
      </c>
      <c r="AK40" s="195"/>
      <c r="AL40" s="195"/>
      <c r="AM40" s="195"/>
      <c r="AN40" s="196"/>
    </row>
    <row r="41" spans="1:42" x14ac:dyDescent="0.25">
      <c r="A41" s="38"/>
      <c r="B41" s="10"/>
      <c r="C41" s="10"/>
      <c r="D41" s="10"/>
      <c r="E41" s="10"/>
      <c r="F41" s="12"/>
      <c r="G41" s="13"/>
      <c r="H41" s="14"/>
      <c r="I41" s="14"/>
      <c r="J41" s="14"/>
      <c r="K41" s="14"/>
      <c r="L41" s="14"/>
      <c r="M41" s="14"/>
      <c r="N41" s="14"/>
      <c r="O41" s="14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8"/>
      <c r="AG41" s="8"/>
      <c r="AH41" s="8"/>
      <c r="AI41" s="8"/>
      <c r="AJ41" s="8"/>
      <c r="AK41" s="9"/>
      <c r="AL41" s="8"/>
      <c r="AM41" s="8"/>
      <c r="AN41" s="37"/>
    </row>
    <row r="42" spans="1:42" x14ac:dyDescent="0.25">
      <c r="A42" s="39"/>
      <c r="B42" s="16" t="s">
        <v>59</v>
      </c>
      <c r="C42" s="17"/>
      <c r="D42" s="23"/>
      <c r="E42" s="23"/>
      <c r="F42" s="18"/>
      <c r="G42" s="19" t="s">
        <v>60</v>
      </c>
      <c r="H42" s="19"/>
      <c r="I42" s="19"/>
      <c r="J42" s="19"/>
      <c r="K42" s="19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1"/>
      <c r="AH42" s="21" t="s">
        <v>61</v>
      </c>
      <c r="AI42" s="21"/>
      <c r="AJ42" s="21"/>
      <c r="AK42" s="22"/>
      <c r="AL42" s="20"/>
      <c r="AM42" s="20"/>
      <c r="AN42" s="40"/>
      <c r="AO42" s="56"/>
      <c r="AP42" s="56"/>
    </row>
    <row r="43" spans="1:42" x14ac:dyDescent="0.25">
      <c r="A43" s="39"/>
      <c r="B43" s="28" t="s">
        <v>56</v>
      </c>
      <c r="C43" s="29"/>
      <c r="D43" s="28"/>
      <c r="E43" s="28"/>
      <c r="F43" s="30"/>
      <c r="G43" s="28" t="s">
        <v>56</v>
      </c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2"/>
      <c r="AH43" s="188" t="s">
        <v>56</v>
      </c>
      <c r="AI43" s="188"/>
      <c r="AJ43" s="188"/>
      <c r="AK43" s="188"/>
      <c r="AL43" s="31"/>
      <c r="AM43" s="20"/>
      <c r="AN43" s="84"/>
      <c r="AO43" s="56"/>
      <c r="AP43" s="56"/>
    </row>
    <row r="44" spans="1:42" ht="15" customHeight="1" x14ac:dyDescent="0.25">
      <c r="A44" s="39"/>
      <c r="B44" s="47" t="s">
        <v>57</v>
      </c>
      <c r="C44" s="187" t="s">
        <v>77</v>
      </c>
      <c r="D44" s="187"/>
      <c r="E44" s="60"/>
      <c r="F44" s="33"/>
      <c r="G44" s="47" t="s">
        <v>57</v>
      </c>
      <c r="H44" s="59" t="s">
        <v>92</v>
      </c>
      <c r="I44" s="34"/>
      <c r="J44" s="34"/>
      <c r="K44" s="34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2"/>
      <c r="AH44" s="188" t="s">
        <v>57</v>
      </c>
      <c r="AI44" s="188"/>
      <c r="AJ44" s="188"/>
      <c r="AK44" s="188"/>
      <c r="AL44" s="189" t="s">
        <v>73</v>
      </c>
      <c r="AM44" s="189"/>
      <c r="AN44" s="190"/>
      <c r="AO44" s="57"/>
      <c r="AP44" s="56"/>
    </row>
    <row r="45" spans="1:42" x14ac:dyDescent="0.25">
      <c r="A45" s="39"/>
      <c r="B45" s="47" t="s">
        <v>58</v>
      </c>
      <c r="C45" s="187" t="s">
        <v>72</v>
      </c>
      <c r="D45" s="187"/>
      <c r="E45" s="60"/>
      <c r="F45" s="33"/>
      <c r="G45" s="47" t="s">
        <v>58</v>
      </c>
      <c r="H45" s="59" t="s">
        <v>93</v>
      </c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2"/>
      <c r="AH45" s="188" t="s">
        <v>58</v>
      </c>
      <c r="AI45" s="188"/>
      <c r="AJ45" s="188"/>
      <c r="AK45" s="188"/>
      <c r="AL45" s="58" t="s">
        <v>74</v>
      </c>
      <c r="AM45" s="58"/>
      <c r="AN45" s="55"/>
      <c r="AO45" s="58"/>
      <c r="AP45" s="56"/>
    </row>
    <row r="46" spans="1:42" ht="15.75" thickBot="1" x14ac:dyDescent="0.3">
      <c r="A46" s="41"/>
      <c r="B46" s="42"/>
      <c r="C46" s="42"/>
      <c r="D46" s="43"/>
      <c r="E46" s="43"/>
      <c r="F46" s="4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5"/>
      <c r="AL46" s="44"/>
      <c r="AM46" s="44"/>
      <c r="AN46" s="46"/>
    </row>
  </sheetData>
  <mergeCells count="128">
    <mergeCell ref="A11:C11"/>
    <mergeCell ref="D11:AC11"/>
    <mergeCell ref="AD11:AN11"/>
    <mergeCell ref="C44:D44"/>
    <mergeCell ref="C45:D45"/>
    <mergeCell ref="AH44:AK44"/>
    <mergeCell ref="AH45:AK45"/>
    <mergeCell ref="AL44:AN44"/>
    <mergeCell ref="AJ38:AN38"/>
    <mergeCell ref="AJ39:AN39"/>
    <mergeCell ref="AJ40:AN40"/>
    <mergeCell ref="AH40:AI40"/>
    <mergeCell ref="AH43:AK43"/>
    <mergeCell ref="N39:O39"/>
    <mergeCell ref="P39:Q39"/>
    <mergeCell ref="R39:S39"/>
    <mergeCell ref="T39:U39"/>
    <mergeCell ref="V39:W39"/>
    <mergeCell ref="X39:Y39"/>
    <mergeCell ref="V38:W38"/>
    <mergeCell ref="X38:Y38"/>
    <mergeCell ref="Z38:AA38"/>
    <mergeCell ref="AB38:AC38"/>
    <mergeCell ref="AD38:AE38"/>
    <mergeCell ref="AF38:AG38"/>
    <mergeCell ref="AH38:AI38"/>
    <mergeCell ref="L39:M39"/>
    <mergeCell ref="A12:AN12"/>
    <mergeCell ref="A36:AN36"/>
    <mergeCell ref="A37:K37"/>
    <mergeCell ref="A38:K38"/>
    <mergeCell ref="A39:K39"/>
    <mergeCell ref="A40:K40"/>
    <mergeCell ref="V40:W40"/>
    <mergeCell ref="X40:Y40"/>
    <mergeCell ref="Z40:AA40"/>
    <mergeCell ref="AB40:AC40"/>
    <mergeCell ref="AD40:AE40"/>
    <mergeCell ref="AF40:AG40"/>
    <mergeCell ref="L40:M40"/>
    <mergeCell ref="N40:O40"/>
    <mergeCell ref="P40:Q40"/>
    <mergeCell ref="R40:S40"/>
    <mergeCell ref="T40:U40"/>
    <mergeCell ref="Z39:AA39"/>
    <mergeCell ref="AB39:AC39"/>
    <mergeCell ref="AD39:AE39"/>
    <mergeCell ref="AF39:AG39"/>
    <mergeCell ref="AH39:AI39"/>
    <mergeCell ref="AM18:AM20"/>
    <mergeCell ref="AN18:AN20"/>
    <mergeCell ref="P38:Q38"/>
    <mergeCell ref="R38:S38"/>
    <mergeCell ref="T38:U38"/>
    <mergeCell ref="Z37:AA37"/>
    <mergeCell ref="AB37:AC37"/>
    <mergeCell ref="AD37:AE37"/>
    <mergeCell ref="AF37:AG37"/>
    <mergeCell ref="AH37:AI37"/>
    <mergeCell ref="L38:M38"/>
    <mergeCell ref="N38:O38"/>
    <mergeCell ref="AJ37:AN37"/>
    <mergeCell ref="A35:F35"/>
    <mergeCell ref="L37:M37"/>
    <mergeCell ref="N37:O37"/>
    <mergeCell ref="P37:Q37"/>
    <mergeCell ref="R37:S37"/>
    <mergeCell ref="T37:U37"/>
    <mergeCell ref="V37:W37"/>
    <mergeCell ref="X37:Y37"/>
    <mergeCell ref="A17:A22"/>
    <mergeCell ref="A23:A30"/>
    <mergeCell ref="B17:C22"/>
    <mergeCell ref="B23:C30"/>
    <mergeCell ref="B31:C34"/>
    <mergeCell ref="AF15:AG15"/>
    <mergeCell ref="AH15:AI15"/>
    <mergeCell ref="L15:M15"/>
    <mergeCell ref="N15:O15"/>
    <mergeCell ref="P15:Q15"/>
    <mergeCell ref="R15:S15"/>
    <mergeCell ref="T15:U15"/>
    <mergeCell ref="V15:W15"/>
    <mergeCell ref="A31:A33"/>
    <mergeCell ref="D17:D22"/>
    <mergeCell ref="D23:D30"/>
    <mergeCell ref="D31:D34"/>
    <mergeCell ref="E13:F16"/>
    <mergeCell ref="A13:A16"/>
    <mergeCell ref="B13:C16"/>
    <mergeCell ref="D13:D16"/>
    <mergeCell ref="G13:G16"/>
    <mergeCell ref="H13:K13"/>
    <mergeCell ref="L13:AI13"/>
    <mergeCell ref="AJ13:AL15"/>
    <mergeCell ref="AM13:AN15"/>
    <mergeCell ref="H14:H16"/>
    <mergeCell ref="I14:I16"/>
    <mergeCell ref="J14:J16"/>
    <mergeCell ref="K14:K16"/>
    <mergeCell ref="L14:Q14"/>
    <mergeCell ref="R14:W14"/>
    <mergeCell ref="X14:AC14"/>
    <mergeCell ref="AD14:AI14"/>
    <mergeCell ref="X15:Y15"/>
    <mergeCell ref="Z15:AA15"/>
    <mergeCell ref="AB15:AC15"/>
    <mergeCell ref="AD15:AE15"/>
    <mergeCell ref="A10:C10"/>
    <mergeCell ref="D10:AC10"/>
    <mergeCell ref="AD10:AN10"/>
    <mergeCell ref="A5:AN5"/>
    <mergeCell ref="A6:B6"/>
    <mergeCell ref="C6:D6"/>
    <mergeCell ref="G6:K6"/>
    <mergeCell ref="L6:W6"/>
    <mergeCell ref="X6:AL6"/>
    <mergeCell ref="A1:B4"/>
    <mergeCell ref="C1:AK2"/>
    <mergeCell ref="AL1:AN1"/>
    <mergeCell ref="AL2:AN2"/>
    <mergeCell ref="C3:AK4"/>
    <mergeCell ref="AL3:AN3"/>
    <mergeCell ref="AL4:AN4"/>
    <mergeCell ref="A8:AN8"/>
    <mergeCell ref="A9:C9"/>
    <mergeCell ref="D9:AC9"/>
    <mergeCell ref="AD9:AN9"/>
  </mergeCells>
  <conditionalFormatting sqref="L17:AI17 L18:Q20 L22:Q22 S22 Y22:AI22 L23:S27 U22:U27 W22:W27 Y23:Y27 AA23:AA27 AE23:AE27 AG23:AI27 L21:AI21 L30:AI33 S18:AI18 AC23:AC27 S20:AI20 U19:AI19">
    <cfRule type="cellIs" dxfId="39" priority="97" operator="equal">
      <formula>"E"</formula>
    </cfRule>
    <cfRule type="cellIs" dxfId="38" priority="98" operator="equal">
      <formula>"P"</formula>
    </cfRule>
  </conditionalFormatting>
  <conditionalFormatting sqref="L34:AI34">
    <cfRule type="cellIs" dxfId="37" priority="85" operator="equal">
      <formula>"E"</formula>
    </cfRule>
    <cfRule type="cellIs" dxfId="36" priority="86" operator="equal">
      <formula>"P"</formula>
    </cfRule>
  </conditionalFormatting>
  <conditionalFormatting sqref="T23:T27">
    <cfRule type="cellIs" dxfId="35" priority="45" operator="equal">
      <formula>"E"</formula>
    </cfRule>
    <cfRule type="cellIs" dxfId="34" priority="46" operator="equal">
      <formula>"P"</formula>
    </cfRule>
  </conditionalFormatting>
  <conditionalFormatting sqref="V23:V27">
    <cfRule type="cellIs" dxfId="33" priority="43" operator="equal">
      <formula>"E"</formula>
    </cfRule>
    <cfRule type="cellIs" dxfId="32" priority="44" operator="equal">
      <formula>"P"</formula>
    </cfRule>
  </conditionalFormatting>
  <conditionalFormatting sqref="X23:X27">
    <cfRule type="cellIs" dxfId="31" priority="41" operator="equal">
      <formula>"E"</formula>
    </cfRule>
    <cfRule type="cellIs" dxfId="30" priority="42" operator="equal">
      <formula>"P"</formula>
    </cfRule>
  </conditionalFormatting>
  <conditionalFormatting sqref="Z23:Z27">
    <cfRule type="cellIs" dxfId="29" priority="39" operator="equal">
      <formula>"E"</formula>
    </cfRule>
    <cfRule type="cellIs" dxfId="28" priority="40" operator="equal">
      <formula>"P"</formula>
    </cfRule>
  </conditionalFormatting>
  <conditionalFormatting sqref="AB23:AB27">
    <cfRule type="cellIs" dxfId="27" priority="37" operator="equal">
      <formula>"E"</formula>
    </cfRule>
    <cfRule type="cellIs" dxfId="26" priority="38" operator="equal">
      <formula>"P"</formula>
    </cfRule>
  </conditionalFormatting>
  <conditionalFormatting sqref="AD23:AD27">
    <cfRule type="cellIs" dxfId="25" priority="35" operator="equal">
      <formula>"E"</formula>
    </cfRule>
    <cfRule type="cellIs" dxfId="24" priority="36" operator="equal">
      <formula>"P"</formula>
    </cfRule>
  </conditionalFormatting>
  <conditionalFormatting sqref="AF23:AF27">
    <cfRule type="cellIs" dxfId="23" priority="33" operator="equal">
      <formula>"E"</formula>
    </cfRule>
    <cfRule type="cellIs" dxfId="22" priority="34" operator="equal">
      <formula>"P"</formula>
    </cfRule>
  </conditionalFormatting>
  <conditionalFormatting sqref="AF28:AF29">
    <cfRule type="cellIs" dxfId="21" priority="13" operator="equal">
      <formula>"E"</formula>
    </cfRule>
    <cfRule type="cellIs" dxfId="20" priority="14" operator="equal">
      <formula>"P"</formula>
    </cfRule>
  </conditionalFormatting>
  <conditionalFormatting sqref="L28:S29 U28:U29 W28:W29 Y28:Y29 AA28:AA29 AC28:AC29 AE28:AE29 AG28:AI29">
    <cfRule type="cellIs" dxfId="19" priority="27" operator="equal">
      <formula>"E"</formula>
    </cfRule>
    <cfRule type="cellIs" dxfId="18" priority="28" operator="equal">
      <formula>"P"</formula>
    </cfRule>
  </conditionalFormatting>
  <conditionalFormatting sqref="T28:T29">
    <cfRule type="cellIs" dxfId="17" priority="25" operator="equal">
      <formula>"E"</formula>
    </cfRule>
    <cfRule type="cellIs" dxfId="16" priority="26" operator="equal">
      <formula>"P"</formula>
    </cfRule>
  </conditionalFormatting>
  <conditionalFormatting sqref="V28:V29">
    <cfRule type="cellIs" dxfId="15" priority="23" operator="equal">
      <formula>"E"</formula>
    </cfRule>
    <cfRule type="cellIs" dxfId="14" priority="24" operator="equal">
      <formula>"P"</formula>
    </cfRule>
  </conditionalFormatting>
  <conditionalFormatting sqref="X28:X29">
    <cfRule type="cellIs" dxfId="13" priority="21" operator="equal">
      <formula>"E"</formula>
    </cfRule>
    <cfRule type="cellIs" dxfId="12" priority="22" operator="equal">
      <formula>"P"</formula>
    </cfRule>
  </conditionalFormatting>
  <conditionalFormatting sqref="Z28:Z29">
    <cfRule type="cellIs" dxfId="11" priority="19" operator="equal">
      <formula>"E"</formula>
    </cfRule>
    <cfRule type="cellIs" dxfId="10" priority="20" operator="equal">
      <formula>"P"</formula>
    </cfRule>
  </conditionalFormatting>
  <conditionalFormatting sqref="AB28:AB29">
    <cfRule type="cellIs" dxfId="9" priority="17" operator="equal">
      <formula>"E"</formula>
    </cfRule>
    <cfRule type="cellIs" dxfId="8" priority="18" operator="equal">
      <formula>"P"</formula>
    </cfRule>
  </conditionalFormatting>
  <conditionalFormatting sqref="AD28:AD29">
    <cfRule type="cellIs" dxfId="7" priority="15" operator="equal">
      <formula>"E"</formula>
    </cfRule>
    <cfRule type="cellIs" dxfId="6" priority="16" operator="equal">
      <formula>"P"</formula>
    </cfRule>
  </conditionalFormatting>
  <conditionalFormatting sqref="R18">
    <cfRule type="cellIs" dxfId="5" priority="5" operator="equal">
      <formula>"E"</formula>
    </cfRule>
    <cfRule type="cellIs" dxfId="4" priority="6" operator="equal">
      <formula>"P"</formula>
    </cfRule>
  </conditionalFormatting>
  <conditionalFormatting sqref="S19:T19">
    <cfRule type="cellIs" dxfId="3" priority="3" operator="equal">
      <formula>"E"</formula>
    </cfRule>
    <cfRule type="cellIs" dxfId="2" priority="4" operator="equal">
      <formula>"P"</formula>
    </cfRule>
  </conditionalFormatting>
  <conditionalFormatting sqref="R19">
    <cfRule type="cellIs" dxfId="1" priority="1" operator="equal">
      <formula>"E"</formula>
    </cfRule>
    <cfRule type="cellIs" dxfId="0" priority="2" operator="equal">
      <formula>"P"</formula>
    </cfRule>
  </conditionalFormatting>
  <pageMargins left="0.39370078740157483" right="0.39370078740157483" top="0.39370078740157483" bottom="0.39370078740157483" header="0.31496062992125984" footer="0.31496062992125984"/>
  <pageSetup scale="55" orientation="landscape" r:id="rId1"/>
  <rowBreaks count="1" manualBreakCount="1">
    <brk id="26" max="3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Plan_de_Trabajo</vt:lpstr>
      <vt:lpstr>Plan_de_Trabajo!Área_de_impresión</vt:lpstr>
      <vt:lpstr>Plan_de_Trabajo!Títulos_a_imprimir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Francy Milena López García</dc:creator>
  <cp:lastModifiedBy>Isabela y Salomé</cp:lastModifiedBy>
  <cp:lastPrinted>2021-12-27T14:38:37Z</cp:lastPrinted>
  <dcterms:created xsi:type="dcterms:W3CDTF">2019-09-10T22:08:46Z</dcterms:created>
  <dcterms:modified xsi:type="dcterms:W3CDTF">2021-12-27T14:38:43Z</dcterms:modified>
</cp:coreProperties>
</file>