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bin" ContentType="application/vnd.openxmlformats-officedocument.spreadsheetml.printerSettings"/>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Default Extension="vml" ContentType="application/vnd.openxmlformats-officedocument.vmlDrawing"/>
  <Override PartName="/xl/drawings/drawing8.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drawings/drawing1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2.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6.xml" ContentType="application/vnd.openxmlformats-officedocument.spreadsheetml.pivotTable+xml"/>
  <Override PartName="/xl/pivotTables/pivotTable5.xml" ContentType="application/vnd.openxmlformats-officedocument.spreadsheetml.pivotTable+xml"/>
  <Override PartName="/xl/pivotTables/pivotTable1.xml" ContentType="application/vnd.openxmlformats-officedocument.spreadsheetml.pivotTable+xml"/>
  <Override PartName="/xl/pivotTables/pivotTable3.xml" ContentType="application/vnd.openxmlformats-officedocument.spreadsheetml.pivotTable+xml"/>
  <Override PartName="/xl/pivotTables/pivotTable9.xml" ContentType="application/vnd.openxmlformats-officedocument.spreadsheetml.pivotTable+xml"/>
  <Override PartName="/xl/pivotTables/pivotTable4.xml" ContentType="application/vnd.openxmlformats-officedocument.spreadsheetml.pivotTable+xml"/>
  <Override PartName="/xl/pivotTables/pivotTable7.xml" ContentType="application/vnd.openxmlformats-officedocument.spreadsheetml.pivotTable+xml"/>
  <Override PartName="/xl/pivotTables/pivotTable2.xml" ContentType="application/vnd.openxmlformats-officedocument.spreadsheetml.pivotTable+xml"/>
  <Override PartName="/xl/pivotTables/pivotTable8.xml" ContentType="application/vnd.openxmlformats-officedocument.spreadsheetml.pivot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0" yWindow="0" windowWidth="20490" windowHeight="7755" tabRatio="957" firstSheet="7" activeTab="14"/>
  </bookViews>
  <sheets>
    <sheet name="parametros" sheetId="1" state="hidden" r:id="rId1"/>
    <sheet name="Canal" sheetId="2" state="hidden" r:id="rId2"/>
    <sheet name="Sistema" sheetId="3" state="hidden" r:id="rId3"/>
    <sheet name="tiempo" sheetId="4" state="hidden" r:id="rId4"/>
    <sheet name="Grafica-Solucionados" sheetId="5" state="hidden" r:id="rId5"/>
    <sheet name="Grafica-Recibidos" sheetId="6" state="hidden" r:id="rId6"/>
    <sheet name="Grafica-Top" sheetId="7" state="hidden" r:id="rId7"/>
    <sheet name="Consolidado IDEP" sheetId="8" r:id="rId8"/>
    <sheet name="Insumo-Recibido" sheetId="9" state="hidden" r:id="rId9"/>
    <sheet name="Insumo-Solucionado" sheetId="10" state="hidden" r:id="rId10"/>
    <sheet name="Total-Recibidos" sheetId="11" state="hidden" r:id="rId11"/>
    <sheet name="Total-Solucionados" sheetId="12" state="hidden" r:id="rId12"/>
    <sheet name="Top-Requerimientos-Subtema" sheetId="13" state="hidden" r:id="rId13"/>
    <sheet name="Acciones de Mejora" sheetId="14" state="hidden" r:id="rId14"/>
    <sheet name="Informe Detallado IDEP" sheetId="15" r:id="rId15"/>
  </sheets>
  <definedNames>
    <definedName name="alcaldia">'parametros'!$D$1:$D$21</definedName>
    <definedName name="canal">'parametros'!$A$1:$A$9</definedName>
    <definedName name="sistema">'parametros'!$B$1:$B$3</definedName>
    <definedName name="tipologia">'parametros'!$C$1:$C$12</definedName>
  </definedNames>
  <calcPr fullCalcOnLoad="1"/>
  <pivotCaches>
    <pivotCache cacheId="2" r:id="rId16"/>
    <pivotCache cacheId="1" r:id="rId17"/>
  </pivotCaches>
</workbook>
</file>

<file path=xl/comments10.xml><?xml version="1.0" encoding="utf-8"?>
<comments xmlns="http://schemas.openxmlformats.org/spreadsheetml/2006/main">
  <authors>
    <author>Contratista Quejas y Reclamos</author>
  </authors>
  <commentList>
    <comment ref="E1" authorId="0">
      <text>
        <r>
          <rPr>
            <b/>
            <sz val="9"/>
            <rFont val="Tahoma"/>
            <family val="2"/>
          </rPr>
          <t>Se deben incluir todos los requerimientos de los diferentes Sistemas que la Entidad opere</t>
        </r>
      </text>
    </comment>
  </commentList>
</comments>
</file>

<file path=xl/comments9.xml><?xml version="1.0" encoding="utf-8"?>
<comments xmlns="http://schemas.openxmlformats.org/spreadsheetml/2006/main">
  <authors>
    <author>Contratista Quejas y Reclamos</author>
  </authors>
  <commentList>
    <comment ref="E1" authorId="0">
      <text>
        <r>
          <rPr>
            <b/>
            <sz val="9"/>
            <rFont val="Tahoma"/>
            <family val="2"/>
          </rPr>
          <t>Se deben incluir todos los requerimientos de los diferentes Sistemas que la Entidad opere</t>
        </r>
      </text>
    </comment>
  </commentList>
</comments>
</file>

<file path=xl/sharedStrings.xml><?xml version="1.0" encoding="utf-8"?>
<sst xmlns="http://schemas.openxmlformats.org/spreadsheetml/2006/main" count="633" uniqueCount="164">
  <si>
    <t>Tipología</t>
  </si>
  <si>
    <t>Reclamo</t>
  </si>
  <si>
    <t>Subtema y/o Descriptor</t>
  </si>
  <si>
    <t>Recibidos</t>
  </si>
  <si>
    <t>Canal de recepción</t>
  </si>
  <si>
    <t>SDQS</t>
  </si>
  <si>
    <t>canal</t>
  </si>
  <si>
    <t>Sistema</t>
  </si>
  <si>
    <t>Presencial</t>
  </si>
  <si>
    <t>Escrito</t>
  </si>
  <si>
    <t>Teléfonico</t>
  </si>
  <si>
    <t>Email</t>
  </si>
  <si>
    <t>Buzón</t>
  </si>
  <si>
    <t>Redes Sociales</t>
  </si>
  <si>
    <t>tipología</t>
  </si>
  <si>
    <t>Queja</t>
  </si>
  <si>
    <t>Petición de Interes Particular</t>
  </si>
  <si>
    <t>Petición de Interes General</t>
  </si>
  <si>
    <t>Consulta</t>
  </si>
  <si>
    <t>Solicitud de Información</t>
  </si>
  <si>
    <t>Sugerencia</t>
  </si>
  <si>
    <t>Solicitud de valoración forestal</t>
  </si>
  <si>
    <t>Otro . ¿Cuál?</t>
  </si>
  <si>
    <t>Total general</t>
  </si>
  <si>
    <t>Chapinero</t>
  </si>
  <si>
    <t xml:space="preserve">Recibidos </t>
  </si>
  <si>
    <t>Solucionados</t>
  </si>
  <si>
    <t xml:space="preserve">PERIODO DEL INFORME: </t>
  </si>
  <si>
    <t>Asunto o Subtema</t>
  </si>
  <si>
    <t xml:space="preserve">Acción de mejora </t>
  </si>
  <si>
    <t>Sistema de Registro PQR</t>
  </si>
  <si>
    <t xml:space="preserve">Indicador </t>
  </si>
  <si>
    <t xml:space="preserve">Fecha de ejecución de la acción </t>
  </si>
  <si>
    <t>Denuncia por actos de corrupción</t>
  </si>
  <si>
    <t>Felicitación</t>
  </si>
  <si>
    <t>Alcaldias</t>
  </si>
  <si>
    <t>Antonio Nariño</t>
  </si>
  <si>
    <t>Barrios Unidos</t>
  </si>
  <si>
    <t>Bosa</t>
  </si>
  <si>
    <t>Candelaria</t>
  </si>
  <si>
    <t>Ciudad Bolívar</t>
  </si>
  <si>
    <t>Engativá</t>
  </si>
  <si>
    <t>Fontibón</t>
  </si>
  <si>
    <t>Kennedy</t>
  </si>
  <si>
    <t>Mártires</t>
  </si>
  <si>
    <t>Puente Aranda</t>
  </si>
  <si>
    <t>Rafael Uribe</t>
  </si>
  <si>
    <t>San Cristóbal</t>
  </si>
  <si>
    <t>Santa Fe</t>
  </si>
  <si>
    <t>Suba</t>
  </si>
  <si>
    <t>Sumapaz</t>
  </si>
  <si>
    <t>Teusaquillo</t>
  </si>
  <si>
    <t>Tunjuelito</t>
  </si>
  <si>
    <t>Usaquén</t>
  </si>
  <si>
    <t>Usme</t>
  </si>
  <si>
    <t>Canal</t>
  </si>
  <si>
    <t>INFORME MENSUAL DE QUEJAS, RECLAMOS, SUGERENCIAS Y SOLICITUDES DE INFORMACIÓN</t>
  </si>
  <si>
    <t>Avances de las acciones de mejora.</t>
  </si>
  <si>
    <t>Web</t>
  </si>
  <si>
    <t>Sistema Propio ¿Cuál?</t>
  </si>
  <si>
    <t>ESCRITO</t>
  </si>
  <si>
    <t>E-MAIL</t>
  </si>
  <si>
    <t>Rótulos de fila</t>
  </si>
  <si>
    <t>Rótulos de columna</t>
  </si>
  <si>
    <t>Suma de Solucionados</t>
  </si>
  <si>
    <t>Suma de Recibidos</t>
  </si>
  <si>
    <t>Localidad de los hechos</t>
  </si>
  <si>
    <t>Top de Solucionados</t>
  </si>
  <si>
    <t>Total de Requerimientos Recibidos</t>
  </si>
  <si>
    <t>Análisis</t>
  </si>
  <si>
    <t>Top 5 de Requerimientos por Asunto o Subtema</t>
  </si>
  <si>
    <t>Total - Top 5 de Requerimientos</t>
  </si>
  <si>
    <t xml:space="preserve">Solucionados </t>
  </si>
  <si>
    <t>Sistema PQRS/Tipología</t>
  </si>
  <si>
    <t>Total de Requerimientos Recibidos por Sistema de Registro PQR</t>
  </si>
  <si>
    <t>Descripción del hallazgo</t>
  </si>
  <si>
    <t>Causa del hallazgo</t>
  </si>
  <si>
    <t>SOLICITUD DE INFORMACIÓN</t>
  </si>
  <si>
    <t>TEMAS DE CONTRATACION: PERSONAL/RECURSOS FISICOS</t>
  </si>
  <si>
    <t>QUEJA</t>
  </si>
  <si>
    <t>ATENCION Y SERVICIO A LA CIUDADANIA</t>
  </si>
  <si>
    <t>INVESTIGACIONES ACADEMICAS Y PEDAGOGICAS</t>
  </si>
  <si>
    <t>ENTIDAD: IDEP</t>
  </si>
  <si>
    <t>SECTOR: EDUCACIÓN</t>
  </si>
  <si>
    <t>PRESENCIAL</t>
  </si>
  <si>
    <t>DISEÑO Y DESARROLLO DE PROCESOS DE INVESTIGACION Y FORMACION</t>
  </si>
  <si>
    <t>DERECHO DE PETICIÓN DE INTERÉS GENERAL</t>
  </si>
  <si>
    <t>WEB</t>
  </si>
  <si>
    <t xml:space="preserve">TRASLADO POR NO COMPETENCIA
</t>
  </si>
  <si>
    <r>
      <t xml:space="preserve">Nota: </t>
    </r>
    <r>
      <rPr>
        <sz val="11"/>
        <color theme="1"/>
        <rFont val="Calibri"/>
        <family val="2"/>
      </rPr>
      <t>No hay causal de hallazgo ya que las peticiones van relacionadas con la misión de la entidad, servicios prestados, entre otros. Por lo tanto, no requieren acciones de mejora ni fecha de ejecución de la acción.</t>
    </r>
  </si>
  <si>
    <t>10 - ENGATIVA</t>
  </si>
  <si>
    <t>EN BLANCO</t>
  </si>
  <si>
    <t>DERECHO DE PETICIÓN DE INTERÉS PARTICULAR</t>
  </si>
  <si>
    <t>TRASLADO POR NO COMPETENCIA</t>
  </si>
  <si>
    <t>9 - FONTIBON</t>
  </si>
  <si>
    <t>RECLAMO</t>
  </si>
  <si>
    <t>SUGERENCIA</t>
  </si>
  <si>
    <t>CONSULTA</t>
  </si>
  <si>
    <t>CAMPAÑAS, EVENTOS, INVITACIONES, PUBLICACIONES</t>
  </si>
  <si>
    <t>TEMAS ADMINISTRATIVOS Y FINANCIEROS</t>
  </si>
  <si>
    <t>12 - BARRIOS UNIDOS</t>
  </si>
  <si>
    <t>16 - PUENTE ARANDA</t>
  </si>
  <si>
    <t>SISTEMA PROPIO (SIAFI)</t>
  </si>
  <si>
    <t xml:space="preserve">El carácter de las solicitudes más recibidas por el Instituto varían. En primer lugar, se tienen las relacioandas con temas diversos  de contratación (persona/recursos físicos).  En segundo lugar, se destacan las referidas al tema misional, lo anterior teniendo en cuenta que los y/o las ciudadanas requieren información sobre los proyectos de investigación e innovación realizados  por el IDEP desde cada uno de sus componentes. En menor proporción se hace referencia a temas como publicaciones de artículos y/o campañas, eventos, invitaciones,  etc.
</t>
  </si>
  <si>
    <t>(en blanco)</t>
  </si>
  <si>
    <t>Durante el periodo comprendido entre el 1ro y el 31 de enero se recibierón treinta y dos (32) peticiones, discriminadas así: Trece 13) web, dos (2) presencial, doce (12) escritos, dos (2) E- mail y  tres (3) por SIAFI o sistema propio los cuales no se suben al aplicativo SDQS por ser peticiones entre entidades distritales.
Al 31 de enero se encuentran cinco   peticiones en trámite de respuesta definitiva en el SDQS,  las cuales tendran cierre dentro de los términos y tiempos establecidos por la ley.
Como se puede observar la mayoría de solicitudes se realizan por escrito, y solo dos (2) se recibierón de manera presencial.</t>
  </si>
  <si>
    <t xml:space="preserve">Nota: Sitema propio son las peticiones entre entidades </t>
  </si>
  <si>
    <t xml:space="preserve">Durante el periodo comprendido entre el 1ro al 31 de enero se respondio la petición que estaban pendiente de respuesta definitiva, en el mes de enero  se recibierón treinta y dos (32) peticiones las cuales se les dio trámite, de éstas, veintisiete (27) peticiones fuerón respondidas dentro del periodo de este informe reportando una (1) consulta, tres (3) quejas, cuatro (4) reclamos, trece (13) solicitudes de información, una (1) sugerencia, dos (2) derecho de petición de interes general y tres (3) derecho de petición de interes particular, finalmente, quedan  asignadas a las áreas competentes de la entidad cinco (5) peticiones para su trámite y respuesta definitiva  para el mes de febrero (cabe aclarar que estas respuestas están dentro de los tiempos establecidos por la ley).
De los requerimientos que llegarón a la entidad por medio del aplicativo del SDQS, cinco (5) fueron trasladados a la entidad competente.  Al cierre del periodo se presentan tres (3) pendientes por cerrar por parte de la entidad a la que se le hizo el traslado.
Si bien el Instituto en el informe mensual reporta los requerimiento recibidos a traves del SDQS, también incluye lo correspondiente al sistema propio (SIAFI). </t>
  </si>
  <si>
    <t>INSTITUTO PARA LA INVESTIGACIÓN EDUCATIVA Y EL DESARROLLO PEDAGÓGICO, IDEP</t>
  </si>
  <si>
    <t>INFORME PETICIONES, QUEJAS, RECLAMOS Y SOLICITUDES</t>
  </si>
  <si>
    <t>2. TOTAL REQUERIMIENTOS RECIBIDOS POR TIPOLOGÍA</t>
  </si>
  <si>
    <t>3. TOP 5 DE REQUERIMIENTOS POR SUBTEMA</t>
  </si>
  <si>
    <t>1. TOTAL REQUERIMIENTOS RECIBIDOS POR EL SISTEMA DE REGISTRO PQRS</t>
  </si>
  <si>
    <t>TOTAL REQUERIMIENTOS RECIBIDOS POR EL SISTEMA DE REGISTRO PQRS</t>
  </si>
  <si>
    <t>TIPO DE CANAL</t>
  </si>
  <si>
    <t>TOTAL REQUERIMIENTOS RECIBIDOS POR TIPOLOGÍA</t>
  </si>
  <si>
    <t>SGC</t>
  </si>
  <si>
    <t>SGA</t>
  </si>
  <si>
    <t>TIPOLOGÍA</t>
  </si>
  <si>
    <t>SCI</t>
  </si>
  <si>
    <t>S&amp;SO</t>
  </si>
  <si>
    <t>Derecho de Petición de Interés General</t>
  </si>
  <si>
    <t>SGSI</t>
  </si>
  <si>
    <t>Derecho de Petición de Interés Particular</t>
  </si>
  <si>
    <t>SIGA</t>
  </si>
  <si>
    <t>ASUNTO A SUBTEMA</t>
  </si>
  <si>
    <t>TOTAL GENERAL</t>
  </si>
  <si>
    <t>Traslado por no competencia</t>
  </si>
  <si>
    <t>Temas de contratacion: Personal/recursos fisicos</t>
  </si>
  <si>
    <t>Atencion y Servicio a la Ciudadania</t>
  </si>
  <si>
    <t>Total Acciones Formuladas</t>
  </si>
  <si>
    <t>4. OPORTUNIDAD EN LA RESPUESTA DE LAS SOLICITUDES</t>
  </si>
  <si>
    <t>E-mail</t>
  </si>
  <si>
    <t>Investigaciones Académicas y Pedagógicas</t>
  </si>
  <si>
    <t>No.</t>
  </si>
  <si>
    <t>Fecha Ingreso en SIAFI</t>
  </si>
  <si>
    <t>Fecha Cierre SIAFI</t>
  </si>
  <si>
    <t>Tiempo de Respuesta en Días Hábiles</t>
  </si>
  <si>
    <t>Fecha Ingreso SDQS</t>
  </si>
  <si>
    <t>Fecha de Cierre SDQS</t>
  </si>
  <si>
    <t>Asignación / Traslado por Competencia</t>
  </si>
  <si>
    <t>Tipo de Solicitud</t>
  </si>
  <si>
    <t>Estado Actual de la Petición</t>
  </si>
  <si>
    <t>N/A</t>
  </si>
  <si>
    <t>SAFCD</t>
  </si>
  <si>
    <t>SECRETARÍA DE EDUCACIÓN DISTRITAL</t>
  </si>
  <si>
    <t>SEPTIEMBRE DE 2016</t>
  </si>
  <si>
    <t xml:space="preserve"> SEPTIEMBRE DE 2016</t>
  </si>
  <si>
    <t>CERRADO CON RESPUESTA DEFINITIVA</t>
  </si>
  <si>
    <t>OFICINA A. JURÍDICA</t>
  </si>
  <si>
    <t>OFICINA A. PLANEACIÓN</t>
  </si>
  <si>
    <t>SUBDIRECCIÓN ACADÉMICA</t>
  </si>
  <si>
    <t>ATENCIÓN AL CIUDADANO</t>
  </si>
  <si>
    <t>DERECHO DE PETICIÓN DE INTERES GENERAL</t>
  </si>
  <si>
    <t>UAESP</t>
  </si>
  <si>
    <t>CENTRO DE DOCUMENTACIÓN</t>
  </si>
  <si>
    <t>Telefono</t>
  </si>
  <si>
    <t>Diseño de Desarrollo de Procesos de Investigación y Formación</t>
  </si>
  <si>
    <t>Migración</t>
  </si>
  <si>
    <t>Administración del Talento Humano</t>
  </si>
  <si>
    <t>Infraestructura e Instalaciones</t>
  </si>
  <si>
    <t>INICIO</t>
  </si>
  <si>
    <t>INFORME DETALLADO IDEP</t>
  </si>
  <si>
    <t>TOTAL REQUERIMIENTOS RECIBIDOS DEL 1 DE SEPTIEMBRE AL 30 DE 2016</t>
  </si>
</sst>
</file>

<file path=xl/styles.xml><?xml version="1.0" encoding="utf-8"?>
<styleSheet xmlns="http://schemas.openxmlformats.org/spreadsheetml/2006/main">
  <numFmts count="20">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00_-;\-* #,##0.00_-;_-* &quot;-&quot;??_-;_-@_-"/>
    <numFmt numFmtId="173" formatCode="dd/mmm/yyyy"/>
    <numFmt numFmtId="174" formatCode="_-* #,##0_-;\-* #,##0_-;_-* &quot;-&quot;??_-;_-@_-"/>
    <numFmt numFmtId="175" formatCode="_(* #,##0_);_(* \(#,##0\);_(* &quot;-&quot;??_);_(@_)"/>
  </numFmts>
  <fonts count="89">
    <font>
      <sz val="11"/>
      <color theme="1"/>
      <name val="Calibri"/>
      <family val="2"/>
    </font>
    <font>
      <sz val="11"/>
      <color indexed="8"/>
      <name val="Calibri"/>
      <family val="2"/>
    </font>
    <font>
      <b/>
      <sz val="10"/>
      <color indexed="8"/>
      <name val="sans-serif"/>
      <family val="0"/>
    </font>
    <font>
      <b/>
      <sz val="9"/>
      <name val="Tahoma"/>
      <family val="2"/>
    </font>
    <font>
      <b/>
      <sz val="8"/>
      <color indexed="8"/>
      <name val="sans-serif"/>
      <family val="0"/>
    </font>
    <font>
      <sz val="10"/>
      <color indexed="10"/>
      <name val="Arial"/>
      <family val="2"/>
    </font>
    <font>
      <sz val="10"/>
      <name val="Arial"/>
      <family val="2"/>
    </font>
    <font>
      <b/>
      <sz val="10"/>
      <name val="Arial"/>
      <family val="2"/>
    </font>
    <font>
      <b/>
      <sz val="10"/>
      <color indexed="10"/>
      <name val="Arial"/>
      <family val="2"/>
    </font>
    <font>
      <b/>
      <sz val="9"/>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7"/>
      <color indexed="12"/>
      <name val="Arial"/>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8"/>
      <color indexed="8"/>
      <name val="Calibri"/>
      <family val="2"/>
    </font>
    <font>
      <b/>
      <sz val="8"/>
      <color indexed="8"/>
      <name val="Calibri"/>
      <family val="2"/>
    </font>
    <font>
      <sz val="10"/>
      <color indexed="8"/>
      <name val="Calibri"/>
      <family val="2"/>
    </font>
    <font>
      <b/>
      <sz val="10"/>
      <color indexed="8"/>
      <name val="Calibri"/>
      <family val="2"/>
    </font>
    <font>
      <sz val="10"/>
      <color indexed="8"/>
      <name val="Arial"/>
      <family val="2"/>
    </font>
    <font>
      <b/>
      <sz val="10"/>
      <color indexed="56"/>
      <name val="Arial"/>
      <family val="2"/>
    </font>
    <font>
      <b/>
      <sz val="10"/>
      <color indexed="9"/>
      <name val="Arial"/>
      <family val="2"/>
    </font>
    <font>
      <sz val="10"/>
      <color indexed="9"/>
      <name val="Arial"/>
      <family val="2"/>
    </font>
    <font>
      <b/>
      <sz val="10"/>
      <color indexed="8"/>
      <name val="Arial"/>
      <family val="2"/>
    </font>
    <font>
      <b/>
      <sz val="8"/>
      <color indexed="9"/>
      <name val="Arial"/>
      <family val="2"/>
    </font>
    <font>
      <sz val="9"/>
      <color indexed="8"/>
      <name val="Arial"/>
      <family val="2"/>
    </font>
    <font>
      <b/>
      <sz val="9"/>
      <color indexed="8"/>
      <name val="Arial"/>
      <family val="2"/>
    </font>
    <font>
      <sz val="8"/>
      <color indexed="8"/>
      <name val="Arial"/>
      <family val="2"/>
    </font>
    <font>
      <u val="single"/>
      <sz val="7"/>
      <color indexed="9"/>
      <name val="Arial"/>
      <family val="2"/>
    </font>
    <font>
      <b/>
      <sz val="11"/>
      <color indexed="8"/>
      <name val="Arial"/>
      <family val="2"/>
    </font>
    <font>
      <b/>
      <sz val="8"/>
      <color indexed="8"/>
      <name val="Arial"/>
      <family val="2"/>
    </font>
    <font>
      <u val="single"/>
      <sz val="10"/>
      <color indexed="9"/>
      <name val="Arial"/>
      <family val="2"/>
    </font>
    <font>
      <sz val="8"/>
      <name val="Tahoma"/>
      <family val="2"/>
    </font>
    <font>
      <sz val="9.2"/>
      <color indexed="8"/>
      <name val="Calibri"/>
      <family val="0"/>
    </font>
    <font>
      <b/>
      <sz val="18"/>
      <color indexed="8"/>
      <name val="Calibri"/>
      <family val="0"/>
    </font>
    <font>
      <b/>
      <sz val="12"/>
      <color indexed="8"/>
      <name val="Calibri"/>
      <family val="0"/>
    </font>
    <font>
      <sz val="9"/>
      <color indexed="62"/>
      <name val="Calibri"/>
      <family val="0"/>
    </font>
    <font>
      <b/>
      <sz val="9"/>
      <color indexed="56"/>
      <name val="Calibri"/>
      <family val="0"/>
    </font>
    <font>
      <b/>
      <sz val="10"/>
      <color indexed="56"/>
      <name val="Calibri"/>
      <family val="0"/>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7"/>
      <color theme="10"/>
      <name val="Arial"/>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8"/>
      <color theme="1"/>
      <name val="Calibri"/>
      <family val="2"/>
    </font>
    <font>
      <b/>
      <sz val="8"/>
      <color theme="1"/>
      <name val="Calibri"/>
      <family val="2"/>
    </font>
    <font>
      <sz val="10"/>
      <color theme="1"/>
      <name val="Calibri"/>
      <family val="2"/>
    </font>
    <font>
      <b/>
      <sz val="10"/>
      <color theme="1"/>
      <name val="Calibri"/>
      <family val="2"/>
    </font>
    <font>
      <sz val="10"/>
      <color theme="1"/>
      <name val="Arial"/>
      <family val="2"/>
    </font>
    <font>
      <b/>
      <sz val="10"/>
      <color theme="3"/>
      <name val="Arial"/>
      <family val="2"/>
    </font>
    <font>
      <b/>
      <sz val="10"/>
      <color theme="0"/>
      <name val="Arial"/>
      <family val="2"/>
    </font>
    <font>
      <sz val="10"/>
      <color theme="0"/>
      <name val="Arial"/>
      <family val="2"/>
    </font>
    <font>
      <b/>
      <sz val="10"/>
      <color theme="1"/>
      <name val="Arial"/>
      <family val="2"/>
    </font>
    <font>
      <b/>
      <sz val="8"/>
      <color theme="0"/>
      <name val="Arial"/>
      <family val="2"/>
    </font>
    <font>
      <sz val="9"/>
      <color theme="1"/>
      <name val="Arial"/>
      <family val="2"/>
    </font>
    <font>
      <b/>
      <sz val="9"/>
      <color theme="1"/>
      <name val="Arial"/>
      <family val="2"/>
    </font>
    <font>
      <sz val="8"/>
      <color theme="1"/>
      <name val="Arial"/>
      <family val="2"/>
    </font>
    <font>
      <u val="single"/>
      <sz val="7"/>
      <color theme="0"/>
      <name val="Arial"/>
      <family val="2"/>
    </font>
    <font>
      <u val="single"/>
      <sz val="10"/>
      <color theme="0"/>
      <name val="Arial"/>
      <family val="2"/>
    </font>
    <font>
      <b/>
      <sz val="11"/>
      <color theme="1"/>
      <name val="Arial"/>
      <family val="2"/>
    </font>
    <font>
      <b/>
      <sz val="11"/>
      <color rgb="FF000000"/>
      <name val="Calibri"/>
      <family val="2"/>
    </font>
    <font>
      <b/>
      <sz val="8"/>
      <color theme="1"/>
      <name val="Arial"/>
      <family val="2"/>
    </font>
    <font>
      <b/>
      <sz val="8"/>
      <name val="Calibri"/>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24997000396251678"/>
        <bgColor indexed="64"/>
      </patternFill>
    </fill>
    <fill>
      <patternFill patternType="solid">
        <fgColor indexed="9"/>
        <bgColor indexed="64"/>
      </patternFill>
    </fill>
    <fill>
      <patternFill patternType="solid">
        <fgColor rgb="FF002060"/>
        <bgColor indexed="64"/>
      </patternFill>
    </fill>
    <fill>
      <patternFill patternType="solid">
        <fgColor theme="0" tint="-0.1499900072813034"/>
        <bgColor indexed="64"/>
      </patternFill>
    </fill>
    <fill>
      <patternFill patternType="solid">
        <fgColor theme="2" tint="-0.09996999800205231"/>
        <bgColor indexed="64"/>
      </patternFill>
    </fill>
    <fill>
      <patternFill patternType="solid">
        <fgColor theme="3" tint="0.7999799847602844"/>
        <bgColor indexed="64"/>
      </patternFill>
    </fill>
    <fill>
      <patternFill patternType="solid">
        <fgColor theme="8" tint="-0.24997000396251678"/>
        <bgColor indexed="64"/>
      </patternFill>
    </fill>
    <fill>
      <patternFill patternType="solid">
        <fgColor theme="4" tint="-0.4999699890613556"/>
        <bgColor indexed="64"/>
      </patternFill>
    </fill>
    <fill>
      <patternFill patternType="solid">
        <fgColor theme="3"/>
        <bgColor indexed="64"/>
      </patternFill>
    </fill>
  </fills>
  <borders count="6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right/>
      <top style="thin"/>
      <bottom style="thin"/>
    </border>
    <border>
      <left/>
      <right style="thin"/>
      <top style="thin"/>
      <bottom style="thin"/>
    </border>
    <border>
      <left style="thin">
        <color indexed="8"/>
      </left>
      <right/>
      <top style="thin">
        <color indexed="8"/>
      </top>
      <bottom/>
    </border>
    <border>
      <left style="thin"/>
      <right/>
      <top style="thin">
        <color indexed="8"/>
      </top>
      <bottom/>
    </border>
    <border>
      <left style="thin"/>
      <right style="thin">
        <color indexed="8"/>
      </right>
      <top style="thin">
        <color indexed="8"/>
      </top>
      <bottom/>
    </border>
    <border>
      <left style="thin">
        <color indexed="8"/>
      </left>
      <right/>
      <top style="thin"/>
      <bottom/>
    </border>
    <border>
      <left style="thin"/>
      <right/>
      <top style="thin"/>
      <bottom/>
    </border>
    <border>
      <left style="thin"/>
      <right style="thin">
        <color indexed="8"/>
      </right>
      <top style="thin"/>
      <bottom/>
    </border>
    <border>
      <left style="thin">
        <color indexed="8"/>
      </left>
      <right/>
      <top style="thin"/>
      <bottom style="thin">
        <color indexed="8"/>
      </bottom>
    </border>
    <border>
      <left style="thin"/>
      <right/>
      <top style="thin"/>
      <bottom style="thin">
        <color indexed="8"/>
      </bottom>
    </border>
    <border>
      <left style="thin"/>
      <right style="thin">
        <color indexed="8"/>
      </right>
      <top style="thin"/>
      <bottom style="thin">
        <color indexed="8"/>
      </bottom>
    </border>
    <border>
      <left/>
      <right/>
      <top/>
      <bottom style="thin"/>
    </border>
    <border>
      <left style="thin"/>
      <right/>
      <top style="thin"/>
      <bottom style="thin"/>
    </border>
    <border>
      <left/>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top style="medium"/>
      <bottom/>
    </border>
    <border>
      <left/>
      <right/>
      <top style="medium"/>
      <bottom/>
    </border>
    <border>
      <left style="medium"/>
      <right/>
      <top/>
      <bottom/>
    </border>
    <border>
      <left style="medium"/>
      <right/>
      <top/>
      <bottom style="medium"/>
    </border>
    <border>
      <left/>
      <right/>
      <top/>
      <bottom style="medium"/>
    </border>
    <border>
      <left style="thin"/>
      <right style="thin"/>
      <top style="thin"/>
      <bottom/>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thin"/>
      <bottom style="thin"/>
    </border>
    <border>
      <left/>
      <right style="medium"/>
      <top style="medium"/>
      <bottom/>
    </border>
    <border>
      <left/>
      <right style="medium"/>
      <top/>
      <bottom/>
    </border>
    <border>
      <left/>
      <right style="medium"/>
      <top/>
      <bottom style="medium"/>
    </border>
    <border>
      <left style="medium"/>
      <right style="medium"/>
      <top style="medium"/>
      <bottom style="medium"/>
    </border>
    <border>
      <left style="medium"/>
      <right/>
      <top style="medium"/>
      <bottom style="medium"/>
    </border>
    <border>
      <left/>
      <right/>
      <top style="medium"/>
      <bottom style="medium"/>
    </border>
    <border>
      <left/>
      <right style="medium"/>
      <top style="medium"/>
      <bottom style="medium"/>
    </border>
    <border>
      <left style="medium"/>
      <right/>
      <top style="thin"/>
      <bottom style="thin"/>
    </border>
    <border>
      <left/>
      <right style="medium"/>
      <top style="thin"/>
      <bottom style="thin"/>
    </border>
    <border>
      <left style="medium"/>
      <right/>
      <top style="medium"/>
      <bottom style="thin"/>
    </border>
    <border>
      <left/>
      <right style="medium"/>
      <top style="medium"/>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right/>
      <top style="medium"/>
      <bottom style="thin"/>
    </border>
    <border>
      <left style="medium"/>
      <right style="thin"/>
      <top style="thin"/>
      <bottom>
        <color indexed="63"/>
      </bottom>
    </border>
    <border>
      <left style="thin"/>
      <right style="medium"/>
      <top style="thin"/>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3" fillId="20" borderId="0" applyNumberFormat="0" applyBorder="0" applyAlignment="0" applyProtection="0"/>
    <xf numFmtId="0" fontId="54" fillId="21" borderId="1" applyNumberFormat="0" applyAlignment="0" applyProtection="0"/>
    <xf numFmtId="0" fontId="55" fillId="22" borderId="2" applyNumberFormat="0" applyAlignment="0" applyProtection="0"/>
    <xf numFmtId="0" fontId="56" fillId="0" borderId="3" applyNumberFormat="0" applyFill="0" applyAlignment="0" applyProtection="0"/>
    <xf numFmtId="0" fontId="57" fillId="0" borderId="0" applyNumberFormat="0" applyFill="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2" fillId="26" borderId="0" applyNumberFormat="0" applyBorder="0" applyAlignment="0" applyProtection="0"/>
    <xf numFmtId="0" fontId="52" fillId="27" borderId="0" applyNumberFormat="0" applyBorder="0" applyAlignment="0" applyProtection="0"/>
    <xf numFmtId="0" fontId="52" fillId="28" borderId="0" applyNumberFormat="0" applyBorder="0" applyAlignment="0" applyProtection="0"/>
    <xf numFmtId="0" fontId="58" fillId="29" borderId="1" applyNumberFormat="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30" borderId="0" applyNumberFormat="0" applyBorder="0" applyAlignment="0" applyProtection="0"/>
    <xf numFmtId="172"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2" fillId="31" borderId="0" applyNumberFormat="0" applyBorder="0" applyAlignment="0" applyProtection="0"/>
    <xf numFmtId="0" fontId="6" fillId="0" borderId="0">
      <alignment/>
      <protection/>
    </xf>
    <xf numFmtId="0" fontId="0" fillId="32" borderId="4" applyNumberFormat="0" applyFont="0" applyAlignment="0" applyProtection="0"/>
    <xf numFmtId="9" fontId="0" fillId="0" borderId="0" applyFont="0" applyFill="0" applyBorder="0" applyAlignment="0" applyProtection="0"/>
    <xf numFmtId="0" fontId="63" fillId="21" borderId="5" applyNumberFormat="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7" fillId="0" borderId="6" applyNumberFormat="0" applyFill="0" applyAlignment="0" applyProtection="0"/>
    <xf numFmtId="0" fontId="68" fillId="0" borderId="7" applyNumberFormat="0" applyFill="0" applyAlignment="0" applyProtection="0"/>
    <xf numFmtId="0" fontId="57" fillId="0" borderId="8" applyNumberFormat="0" applyFill="0" applyAlignment="0" applyProtection="0"/>
    <xf numFmtId="0" fontId="69" fillId="0" borderId="9" applyNumberFormat="0" applyFill="0" applyAlignment="0" applyProtection="0"/>
  </cellStyleXfs>
  <cellXfs count="295">
    <xf numFmtId="0" fontId="0" fillId="0" borderId="0" xfId="0" applyFont="1" applyAlignment="1">
      <alignment/>
    </xf>
    <xf numFmtId="0" fontId="0" fillId="33" borderId="10" xfId="0" applyFill="1" applyBorder="1" applyAlignment="1">
      <alignment horizontal="center" vertical="center" wrapText="1"/>
    </xf>
    <xf numFmtId="0" fontId="2" fillId="34" borderId="10" xfId="0" applyNumberFormat="1" applyFont="1" applyFill="1" applyBorder="1" applyAlignment="1" applyProtection="1">
      <alignment horizontal="center" vertical="center" wrapText="1"/>
      <protection/>
    </xf>
    <xf numFmtId="0" fontId="0" fillId="0" borderId="0" xfId="0" applyAlignment="1">
      <alignment/>
    </xf>
    <xf numFmtId="0" fontId="0" fillId="0" borderId="0" xfId="0" applyAlignment="1">
      <alignment horizontal="left"/>
    </xf>
    <xf numFmtId="0" fontId="0" fillId="33" borderId="0" xfId="0" applyFill="1" applyAlignment="1">
      <alignment/>
    </xf>
    <xf numFmtId="0" fontId="70" fillId="0" borderId="10" xfId="0" applyFont="1" applyBorder="1" applyAlignment="1">
      <alignment horizontal="center" vertical="center"/>
    </xf>
    <xf numFmtId="0" fontId="70" fillId="0" borderId="10" xfId="0" applyNumberFormat="1" applyFont="1" applyBorder="1" applyAlignment="1">
      <alignment horizontal="center" vertical="center"/>
    </xf>
    <xf numFmtId="0" fontId="70" fillId="0" borderId="10" xfId="0" applyFont="1" applyBorder="1" applyAlignment="1">
      <alignment horizontal="left" vertical="top" wrapText="1"/>
    </xf>
    <xf numFmtId="0" fontId="70" fillId="33" borderId="10" xfId="0" applyFont="1" applyFill="1" applyBorder="1" applyAlignment="1">
      <alignment horizontal="left" vertical="center" wrapText="1"/>
    </xf>
    <xf numFmtId="0" fontId="70" fillId="0" borderId="10" xfId="0" applyFont="1" applyBorder="1" applyAlignment="1">
      <alignment horizontal="center" vertical="center" wrapText="1"/>
    </xf>
    <xf numFmtId="0" fontId="0" fillId="33" borderId="0" xfId="0" applyFill="1" applyAlignment="1">
      <alignment wrapText="1"/>
    </xf>
    <xf numFmtId="16" fontId="71" fillId="33" borderId="11" xfId="0" applyNumberFormat="1" applyFont="1" applyFill="1" applyBorder="1" applyAlignment="1">
      <alignment horizontal="center" vertical="center"/>
    </xf>
    <xf numFmtId="0" fontId="0" fillId="33" borderId="11" xfId="0" applyFill="1" applyBorder="1" applyAlignment="1">
      <alignment/>
    </xf>
    <xf numFmtId="0" fontId="0" fillId="33" borderId="12" xfId="0" applyFill="1" applyBorder="1" applyAlignment="1">
      <alignment/>
    </xf>
    <xf numFmtId="0" fontId="0" fillId="33" borderId="0" xfId="0" applyFill="1" applyBorder="1" applyAlignment="1">
      <alignment wrapText="1"/>
    </xf>
    <xf numFmtId="0" fontId="0" fillId="33" borderId="0" xfId="0" applyFill="1" applyBorder="1" applyAlignment="1">
      <alignment/>
    </xf>
    <xf numFmtId="0" fontId="70" fillId="33" borderId="0" xfId="0" applyFont="1" applyFill="1" applyBorder="1" applyAlignment="1">
      <alignment horizontal="center" vertical="center" wrapText="1"/>
    </xf>
    <xf numFmtId="0" fontId="0" fillId="33" borderId="0" xfId="0" applyFill="1" applyBorder="1" applyAlignment="1">
      <alignment vertical="top" wrapText="1"/>
    </xf>
    <xf numFmtId="0" fontId="2" fillId="34" borderId="10" xfId="0" applyNumberFormat="1" applyFont="1" applyFill="1" applyBorder="1" applyAlignment="1" applyProtection="1">
      <alignment horizontal="center" vertical="center"/>
      <protection/>
    </xf>
    <xf numFmtId="0" fontId="70" fillId="33" borderId="10" xfId="0" applyFont="1" applyFill="1" applyBorder="1" applyAlignment="1">
      <alignment horizontal="center" vertical="center" wrapText="1"/>
    </xf>
    <xf numFmtId="0" fontId="71" fillId="33" borderId="11" xfId="0" applyFont="1" applyFill="1" applyBorder="1" applyAlignment="1">
      <alignment vertical="center" wrapText="1"/>
    </xf>
    <xf numFmtId="0" fontId="71" fillId="33" borderId="12" xfId="0" applyFont="1" applyFill="1" applyBorder="1" applyAlignment="1">
      <alignment vertical="center" wrapText="1"/>
    </xf>
    <xf numFmtId="0" fontId="71" fillId="33" borderId="0" xfId="0" applyFont="1" applyFill="1" applyBorder="1" applyAlignment="1">
      <alignment wrapText="1"/>
    </xf>
    <xf numFmtId="16" fontId="71" fillId="33" borderId="0" xfId="0" applyNumberFormat="1" applyFont="1" applyFill="1" applyBorder="1" applyAlignment="1">
      <alignment horizontal="center" vertical="center"/>
    </xf>
    <xf numFmtId="16" fontId="71" fillId="33" borderId="0" xfId="0" applyNumberFormat="1" applyFont="1" applyFill="1" applyBorder="1" applyAlignment="1">
      <alignment horizontal="right" vertical="center"/>
    </xf>
    <xf numFmtId="0" fontId="71" fillId="33" borderId="0" xfId="0" applyNumberFormat="1" applyFont="1" applyFill="1" applyBorder="1" applyAlignment="1">
      <alignment horizontal="center" vertical="center"/>
    </xf>
    <xf numFmtId="0" fontId="70" fillId="0" borderId="10" xfId="0" applyFont="1" applyBorder="1" applyAlignment="1">
      <alignment horizontal="center" vertical="center"/>
    </xf>
    <xf numFmtId="0" fontId="71" fillId="33" borderId="0" xfId="0" applyFont="1" applyFill="1" applyBorder="1" applyAlignment="1">
      <alignment horizontal="center" vertical="center" wrapText="1"/>
    </xf>
    <xf numFmtId="0" fontId="0" fillId="33" borderId="10" xfId="0" applyFill="1" applyBorder="1" applyAlignment="1">
      <alignment wrapText="1"/>
    </xf>
    <xf numFmtId="0" fontId="0" fillId="0" borderId="10" xfId="0" applyBorder="1" applyAlignment="1">
      <alignment/>
    </xf>
    <xf numFmtId="0" fontId="69" fillId="0" borderId="10" xfId="0" applyFont="1" applyBorder="1" applyAlignment="1">
      <alignment horizontal="center" vertical="center"/>
    </xf>
    <xf numFmtId="0" fontId="0" fillId="0" borderId="10" xfId="0" applyFill="1" applyBorder="1" applyAlignment="1">
      <alignment/>
    </xf>
    <xf numFmtId="0" fontId="4" fillId="34" borderId="10" xfId="0" applyNumberFormat="1" applyFont="1" applyFill="1" applyBorder="1" applyAlignment="1" applyProtection="1">
      <alignment horizontal="center" vertical="center" wrapText="1"/>
      <protection/>
    </xf>
    <xf numFmtId="0" fontId="0" fillId="0" borderId="10" xfId="0" applyFill="1" applyBorder="1" applyAlignment="1">
      <alignment horizontal="center" vertical="center" wrapText="1"/>
    </xf>
    <xf numFmtId="0" fontId="70" fillId="33" borderId="0" xfId="0" applyNumberFormat="1" applyFont="1" applyFill="1" applyBorder="1" applyAlignment="1">
      <alignment horizontal="center" vertical="center"/>
    </xf>
    <xf numFmtId="1" fontId="70" fillId="33" borderId="0" xfId="0" applyNumberFormat="1" applyFont="1" applyFill="1" applyBorder="1" applyAlignment="1">
      <alignment horizontal="center" vertical="center"/>
    </xf>
    <xf numFmtId="10" fontId="70" fillId="33" borderId="0" xfId="0" applyNumberFormat="1" applyFont="1" applyFill="1" applyBorder="1" applyAlignment="1">
      <alignment horizontal="center" vertical="center"/>
    </xf>
    <xf numFmtId="0" fontId="72" fillId="33" borderId="0" xfId="0" applyFont="1" applyFill="1" applyBorder="1" applyAlignment="1">
      <alignment horizontal="justify" vertical="top" wrapText="1"/>
    </xf>
    <xf numFmtId="0" fontId="70" fillId="33" borderId="0" xfId="0" applyFont="1" applyFill="1" applyBorder="1" applyAlignment="1">
      <alignment horizontal="center" vertical="center"/>
    </xf>
    <xf numFmtId="0" fontId="70" fillId="33" borderId="0" xfId="0" applyFont="1" applyFill="1" applyBorder="1" applyAlignment="1">
      <alignment horizontal="left" vertical="top" wrapText="1"/>
    </xf>
    <xf numFmtId="0" fontId="70" fillId="33" borderId="0" xfId="0" applyFont="1" applyFill="1" applyBorder="1" applyAlignment="1">
      <alignment vertical="top" wrapText="1"/>
    </xf>
    <xf numFmtId="0" fontId="70" fillId="33" borderId="0" xfId="0" applyFont="1" applyFill="1" applyBorder="1" applyAlignment="1">
      <alignment vertical="top"/>
    </xf>
    <xf numFmtId="0" fontId="0" fillId="33" borderId="10" xfId="0" applyFill="1" applyBorder="1" applyAlignment="1" applyProtection="1">
      <alignment horizontal="left" vertical="center" wrapText="1"/>
      <protection locked="0"/>
    </xf>
    <xf numFmtId="0" fontId="0" fillId="33" borderId="10" xfId="0" applyFill="1" applyBorder="1" applyAlignment="1" applyProtection="1">
      <alignment horizontal="center" vertical="center" wrapText="1"/>
      <protection locked="0"/>
    </xf>
    <xf numFmtId="0" fontId="72" fillId="33" borderId="0" xfId="0" applyFont="1" applyFill="1" applyBorder="1" applyAlignment="1">
      <alignment horizontal="justify" vertical="top" wrapText="1"/>
    </xf>
    <xf numFmtId="0" fontId="72" fillId="33" borderId="0" xfId="0" applyFont="1" applyFill="1" applyBorder="1" applyAlignment="1">
      <alignment horizontal="justify" vertical="top" wrapText="1"/>
    </xf>
    <xf numFmtId="0" fontId="70" fillId="0" borderId="10" xfId="0" applyFont="1" applyBorder="1" applyAlignment="1">
      <alignment horizontal="left" vertical="center"/>
    </xf>
    <xf numFmtId="0" fontId="72" fillId="33" borderId="0" xfId="0" applyFont="1" applyFill="1" applyBorder="1" applyAlignment="1">
      <alignment vertical="top" wrapText="1"/>
    </xf>
    <xf numFmtId="0" fontId="70" fillId="0" borderId="10" xfId="0" applyFont="1" applyBorder="1" applyAlignment="1">
      <alignment horizontal="center" vertical="center" textRotation="90" wrapText="1"/>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0" fillId="0" borderId="21" xfId="0" applyBorder="1" applyAlignment="1">
      <alignment/>
    </xf>
    <xf numFmtId="0" fontId="72" fillId="33" borderId="0" xfId="0" applyFont="1" applyFill="1" applyBorder="1" applyAlignment="1">
      <alignment horizontal="left" vertical="top" wrapText="1"/>
    </xf>
    <xf numFmtId="0" fontId="72" fillId="33" borderId="0" xfId="0" applyFont="1" applyFill="1" applyAlignment="1">
      <alignment vertical="top" wrapText="1"/>
    </xf>
    <xf numFmtId="174" fontId="70" fillId="0" borderId="10" xfId="0" applyNumberFormat="1" applyFont="1" applyBorder="1" applyAlignment="1">
      <alignment horizontal="center" vertical="center"/>
    </xf>
    <xf numFmtId="174" fontId="70" fillId="0" borderId="10" xfId="0" applyNumberFormat="1" applyFont="1" applyBorder="1" applyAlignment="1">
      <alignment vertical="top" wrapText="1"/>
    </xf>
    <xf numFmtId="174" fontId="70" fillId="0" borderId="10" xfId="0" applyNumberFormat="1" applyFont="1" applyBorder="1" applyAlignment="1">
      <alignment vertical="top"/>
    </xf>
    <xf numFmtId="174" fontId="70" fillId="0" borderId="10" xfId="0" applyNumberFormat="1" applyFont="1" applyBorder="1" applyAlignment="1">
      <alignment horizontal="left" vertical="top" wrapText="1"/>
    </xf>
    <xf numFmtId="0" fontId="69" fillId="33" borderId="22" xfId="0" applyFont="1" applyFill="1" applyBorder="1" applyAlignment="1">
      <alignment/>
    </xf>
    <xf numFmtId="0" fontId="69" fillId="33" borderId="0" xfId="0" applyFont="1" applyFill="1" applyBorder="1" applyAlignment="1">
      <alignment/>
    </xf>
    <xf numFmtId="0" fontId="0" fillId="0" borderId="0" xfId="0" applyBorder="1" applyAlignment="1">
      <alignment/>
    </xf>
    <xf numFmtId="0" fontId="70" fillId="0" borderId="0" xfId="0" applyFont="1" applyBorder="1" applyAlignment="1">
      <alignment vertical="center"/>
    </xf>
    <xf numFmtId="0" fontId="70" fillId="0" borderId="0" xfId="0" applyFont="1" applyBorder="1" applyAlignment="1">
      <alignment vertical="top" wrapText="1"/>
    </xf>
    <xf numFmtId="174" fontId="71" fillId="33" borderId="0" xfId="0" applyNumberFormat="1" applyFont="1" applyFill="1" applyBorder="1" applyAlignment="1">
      <alignment horizontal="center" vertical="center"/>
    </xf>
    <xf numFmtId="0" fontId="69" fillId="0" borderId="0" xfId="0" applyFont="1" applyBorder="1" applyAlignment="1">
      <alignment/>
    </xf>
    <xf numFmtId="174" fontId="71" fillId="33" borderId="0" xfId="48" applyNumberFormat="1" applyFont="1" applyFill="1" applyBorder="1" applyAlignment="1">
      <alignment horizontal="center" vertical="center"/>
    </xf>
    <xf numFmtId="0" fontId="71" fillId="33" borderId="23" xfId="0" applyFont="1" applyFill="1" applyBorder="1" applyAlignment="1">
      <alignment horizontal="left" wrapText="1"/>
    </xf>
    <xf numFmtId="0" fontId="69" fillId="33" borderId="0" xfId="0" applyFont="1" applyFill="1" applyAlignment="1">
      <alignment/>
    </xf>
    <xf numFmtId="0" fontId="2" fillId="33" borderId="10" xfId="0" applyNumberFormat="1" applyFont="1" applyFill="1" applyBorder="1" applyAlignment="1" applyProtection="1">
      <alignment horizontal="center" vertical="center" wrapText="1"/>
      <protection/>
    </xf>
    <xf numFmtId="0" fontId="73" fillId="33" borderId="10" xfId="0" applyFont="1" applyFill="1" applyBorder="1" applyAlignment="1">
      <alignment horizontal="center" vertical="center" wrapText="1"/>
    </xf>
    <xf numFmtId="0" fontId="69" fillId="0" borderId="10" xfId="0" applyFont="1" applyBorder="1" applyAlignment="1">
      <alignment horizontal="center"/>
    </xf>
    <xf numFmtId="173" fontId="70" fillId="33" borderId="10" xfId="0" applyNumberFormat="1" applyFont="1" applyFill="1" applyBorder="1" applyAlignment="1">
      <alignment horizontal="center" vertical="center" wrapText="1"/>
    </xf>
    <xf numFmtId="0" fontId="70" fillId="0" borderId="10" xfId="0" applyFont="1" applyBorder="1" applyAlignment="1">
      <alignment horizontal="center" vertical="center" indent="1"/>
    </xf>
    <xf numFmtId="0" fontId="2" fillId="33" borderId="10" xfId="0" applyNumberFormat="1" applyFont="1" applyFill="1" applyBorder="1" applyAlignment="1" applyProtection="1">
      <alignment horizontal="center" vertical="center"/>
      <protection/>
    </xf>
    <xf numFmtId="0" fontId="0" fillId="33" borderId="24" xfId="0" applyFont="1" applyFill="1" applyBorder="1" applyAlignment="1">
      <alignment vertical="top" wrapText="1"/>
    </xf>
    <xf numFmtId="0" fontId="0" fillId="33" borderId="25" xfId="0" applyFont="1" applyFill="1" applyBorder="1" applyAlignment="1">
      <alignment vertical="top" wrapText="1"/>
    </xf>
    <xf numFmtId="0" fontId="0" fillId="33" borderId="26" xfId="0" applyFont="1" applyFill="1" applyBorder="1" applyAlignment="1">
      <alignment vertical="top" wrapText="1"/>
    </xf>
    <xf numFmtId="0" fontId="0" fillId="33" borderId="0" xfId="0" applyFont="1" applyFill="1" applyBorder="1" applyAlignment="1">
      <alignment vertical="top" wrapText="1"/>
    </xf>
    <xf numFmtId="0" fontId="0" fillId="33" borderId="27" xfId="0" applyFont="1" applyFill="1" applyBorder="1" applyAlignment="1">
      <alignment vertical="top" wrapText="1"/>
    </xf>
    <xf numFmtId="0" fontId="0" fillId="33" borderId="28" xfId="0" applyFont="1" applyFill="1" applyBorder="1" applyAlignment="1">
      <alignment vertical="top" wrapText="1"/>
    </xf>
    <xf numFmtId="0" fontId="0" fillId="33" borderId="22" xfId="0" applyFont="1" applyFill="1" applyBorder="1" applyAlignment="1">
      <alignment vertical="top" wrapText="1"/>
    </xf>
    <xf numFmtId="0" fontId="0" fillId="33" borderId="29" xfId="0" applyFont="1" applyFill="1" applyBorder="1" applyAlignment="1">
      <alignment vertical="top" wrapText="1"/>
    </xf>
    <xf numFmtId="0" fontId="0" fillId="33" borderId="17" xfId="0" applyFont="1" applyFill="1" applyBorder="1" applyAlignment="1">
      <alignment vertical="top" wrapText="1"/>
    </xf>
    <xf numFmtId="172" fontId="74" fillId="33" borderId="30" xfId="48" applyFont="1" applyFill="1" applyBorder="1" applyAlignment="1">
      <alignment/>
    </xf>
    <xf numFmtId="172" fontId="74" fillId="33" borderId="31" xfId="48" applyFont="1" applyFill="1" applyBorder="1" applyAlignment="1">
      <alignment/>
    </xf>
    <xf numFmtId="0" fontId="74" fillId="0" borderId="0" xfId="0" applyFont="1" applyBorder="1" applyAlignment="1">
      <alignment/>
    </xf>
    <xf numFmtId="0" fontId="74" fillId="0" borderId="0" xfId="0" applyFont="1" applyAlignment="1">
      <alignment/>
    </xf>
    <xf numFmtId="0" fontId="74" fillId="0" borderId="0" xfId="0" applyFont="1" applyBorder="1" applyAlignment="1">
      <alignment horizontal="center"/>
    </xf>
    <xf numFmtId="0" fontId="74" fillId="0" borderId="0" xfId="0" applyFont="1" applyAlignment="1">
      <alignment horizontal="center"/>
    </xf>
    <xf numFmtId="172" fontId="74" fillId="33" borderId="0" xfId="48" applyFont="1" applyFill="1" applyBorder="1" applyAlignment="1">
      <alignment/>
    </xf>
    <xf numFmtId="39" fontId="75" fillId="0" borderId="0" xfId="48" applyNumberFormat="1" applyFont="1" applyBorder="1" applyAlignment="1">
      <alignment horizontal="center" vertical="center" wrapText="1"/>
    </xf>
    <xf numFmtId="0" fontId="5" fillId="35" borderId="32" xfId="0" applyFont="1" applyFill="1" applyBorder="1" applyAlignment="1">
      <alignment/>
    </xf>
    <xf numFmtId="172" fontId="76" fillId="33" borderId="0" xfId="48" applyFont="1" applyFill="1" applyBorder="1" applyAlignment="1">
      <alignment vertical="top" wrapText="1"/>
    </xf>
    <xf numFmtId="172" fontId="6" fillId="33" borderId="0" xfId="48" applyFont="1" applyFill="1" applyBorder="1" applyAlignment="1">
      <alignment/>
    </xf>
    <xf numFmtId="0" fontId="7" fillId="33" borderId="0" xfId="45" applyFont="1" applyFill="1" applyBorder="1" applyAlignment="1" applyProtection="1">
      <alignment vertical="center" wrapText="1"/>
      <protection/>
    </xf>
    <xf numFmtId="0" fontId="8" fillId="33" borderId="0" xfId="0" applyFont="1" applyFill="1" applyBorder="1" applyAlignment="1">
      <alignment horizontal="center" vertical="center" wrapText="1"/>
    </xf>
    <xf numFmtId="1" fontId="6" fillId="33" borderId="0" xfId="48" applyNumberFormat="1" applyFont="1" applyFill="1" applyBorder="1" applyAlignment="1">
      <alignment horizontal="center" vertical="center"/>
    </xf>
    <xf numFmtId="172" fontId="7" fillId="33" borderId="0" xfId="48" applyFont="1" applyFill="1" applyBorder="1" applyAlignment="1">
      <alignment/>
    </xf>
    <xf numFmtId="0" fontId="5" fillId="35" borderId="30" xfId="0" applyFont="1" applyFill="1" applyBorder="1" applyAlignment="1">
      <alignment/>
    </xf>
    <xf numFmtId="1" fontId="6" fillId="33" borderId="31" xfId="48" applyNumberFormat="1" applyFont="1" applyFill="1" applyBorder="1" applyAlignment="1">
      <alignment horizontal="center" vertical="center"/>
    </xf>
    <xf numFmtId="172" fontId="6" fillId="33" borderId="31" xfId="48" applyFont="1" applyFill="1" applyBorder="1" applyAlignment="1">
      <alignment/>
    </xf>
    <xf numFmtId="172" fontId="7" fillId="33" borderId="31" xfId="48" applyFont="1" applyFill="1" applyBorder="1" applyAlignment="1">
      <alignment/>
    </xf>
    <xf numFmtId="0" fontId="8" fillId="33" borderId="31" xfId="0" applyFont="1" applyFill="1" applyBorder="1" applyAlignment="1">
      <alignment horizontal="center" vertical="center" wrapText="1"/>
    </xf>
    <xf numFmtId="172" fontId="74" fillId="0" borderId="0" xfId="48" applyFont="1" applyBorder="1" applyAlignment="1">
      <alignment/>
    </xf>
    <xf numFmtId="172" fontId="7" fillId="33" borderId="0" xfId="48" applyFont="1" applyFill="1" applyBorder="1" applyAlignment="1">
      <alignment vertical="center"/>
    </xf>
    <xf numFmtId="37" fontId="8" fillId="33" borderId="0" xfId="0" applyNumberFormat="1" applyFont="1" applyFill="1" applyBorder="1" applyAlignment="1">
      <alignment horizontal="center" vertical="center" wrapText="1"/>
    </xf>
    <xf numFmtId="172" fontId="6" fillId="33" borderId="0" xfId="48" applyFont="1" applyFill="1" applyBorder="1" applyAlignment="1">
      <alignment horizontal="left"/>
    </xf>
    <xf numFmtId="172" fontId="7" fillId="33" borderId="0" xfId="48" applyFont="1" applyFill="1" applyBorder="1" applyAlignment="1">
      <alignment horizontal="left"/>
    </xf>
    <xf numFmtId="0" fontId="5" fillId="35" borderId="33" xfId="0" applyFont="1" applyFill="1" applyBorder="1" applyAlignment="1">
      <alignment/>
    </xf>
    <xf numFmtId="1" fontId="6" fillId="33" borderId="34" xfId="48" applyNumberFormat="1" applyFont="1" applyFill="1" applyBorder="1" applyAlignment="1">
      <alignment horizontal="center" vertical="center"/>
    </xf>
    <xf numFmtId="172" fontId="6" fillId="33" borderId="34" xfId="48" applyFont="1" applyFill="1" applyBorder="1" applyAlignment="1">
      <alignment/>
    </xf>
    <xf numFmtId="172" fontId="7" fillId="33" borderId="34" xfId="48" applyFont="1" applyFill="1" applyBorder="1" applyAlignment="1">
      <alignment/>
    </xf>
    <xf numFmtId="0" fontId="8" fillId="33" borderId="34" xfId="0" applyFont="1" applyFill="1" applyBorder="1" applyAlignment="1">
      <alignment horizontal="center" vertical="center" wrapText="1"/>
    </xf>
    <xf numFmtId="1" fontId="76" fillId="33" borderId="0" xfId="0" applyNumberFormat="1" applyFont="1" applyFill="1" applyBorder="1" applyAlignment="1" applyProtection="1">
      <alignment vertical="center"/>
      <protection/>
    </xf>
    <xf numFmtId="172" fontId="74" fillId="33" borderId="0" xfId="48" applyFont="1" applyFill="1" applyBorder="1" applyAlignment="1">
      <alignment vertical="center"/>
    </xf>
    <xf numFmtId="0" fontId="76" fillId="33" borderId="0" xfId="0" applyFont="1" applyFill="1" applyBorder="1" applyAlignment="1">
      <alignment vertical="center"/>
    </xf>
    <xf numFmtId="175" fontId="77" fillId="33" borderId="0" xfId="48" applyNumberFormat="1" applyFont="1" applyFill="1" applyBorder="1" applyAlignment="1">
      <alignment vertical="center"/>
    </xf>
    <xf numFmtId="0" fontId="74" fillId="0" borderId="0" xfId="0" applyFont="1" applyAlignment="1">
      <alignment vertical="center"/>
    </xf>
    <xf numFmtId="175" fontId="77" fillId="33" borderId="0" xfId="48" applyNumberFormat="1" applyFont="1" applyFill="1" applyBorder="1" applyAlignment="1">
      <alignment/>
    </xf>
    <xf numFmtId="175" fontId="6" fillId="33" borderId="0" xfId="48" applyNumberFormat="1" applyFont="1" applyFill="1" applyBorder="1" applyAlignment="1">
      <alignment vertical="center"/>
    </xf>
    <xf numFmtId="1" fontId="78" fillId="33" borderId="0" xfId="0" applyNumberFormat="1" applyFont="1" applyFill="1" applyBorder="1" applyAlignment="1" applyProtection="1">
      <alignment vertical="center"/>
      <protection/>
    </xf>
    <xf numFmtId="172" fontId="7" fillId="33" borderId="31" xfId="48" applyFont="1" applyFill="1" applyBorder="1" applyAlignment="1">
      <alignment horizontal="center" vertical="center"/>
    </xf>
    <xf numFmtId="172" fontId="74" fillId="33" borderId="32" xfId="48" applyFont="1" applyFill="1" applyBorder="1" applyAlignment="1">
      <alignment/>
    </xf>
    <xf numFmtId="0" fontId="79" fillId="36" borderId="35" xfId="0" applyFont="1" applyFill="1" applyBorder="1" applyAlignment="1">
      <alignment horizontal="center" vertical="center" wrapText="1"/>
    </xf>
    <xf numFmtId="1" fontId="80" fillId="37" borderId="10" xfId="0" applyNumberFormat="1" applyFont="1" applyFill="1" applyBorder="1" applyAlignment="1" applyProtection="1">
      <alignment horizontal="center" vertical="center"/>
      <protection/>
    </xf>
    <xf numFmtId="1" fontId="80" fillId="37" borderId="10" xfId="55" applyNumberFormat="1" applyFont="1" applyFill="1" applyBorder="1" applyAlignment="1" applyProtection="1">
      <alignment horizontal="center" vertical="center"/>
      <protection/>
    </xf>
    <xf numFmtId="1" fontId="81" fillId="37" borderId="36" xfId="55" applyNumberFormat="1" applyFont="1" applyFill="1" applyBorder="1" applyAlignment="1" applyProtection="1">
      <alignment horizontal="center" vertical="center"/>
      <protection/>
    </xf>
    <xf numFmtId="1" fontId="81" fillId="38" borderId="37" xfId="0" applyNumberFormat="1" applyFont="1" applyFill="1" applyBorder="1" applyAlignment="1" applyProtection="1">
      <alignment horizontal="center" vertical="center" wrapText="1"/>
      <protection/>
    </xf>
    <xf numFmtId="1" fontId="80" fillId="37" borderId="38" xfId="0" applyNumberFormat="1" applyFont="1" applyFill="1" applyBorder="1" applyAlignment="1" applyProtection="1">
      <alignment horizontal="center" vertical="center"/>
      <protection/>
    </xf>
    <xf numFmtId="1" fontId="80" fillId="37" borderId="38" xfId="55" applyNumberFormat="1" applyFont="1" applyFill="1" applyBorder="1" applyAlignment="1" applyProtection="1">
      <alignment horizontal="center" vertical="center"/>
      <protection/>
    </xf>
    <xf numFmtId="1" fontId="81" fillId="37" borderId="39" xfId="55" applyNumberFormat="1" applyFont="1" applyFill="1" applyBorder="1" applyAlignment="1" applyProtection="1">
      <alignment horizontal="center" vertical="center"/>
      <protection/>
    </xf>
    <xf numFmtId="1" fontId="81" fillId="39" borderId="37" xfId="0" applyNumberFormat="1" applyFont="1" applyFill="1" applyBorder="1" applyAlignment="1" applyProtection="1">
      <alignment horizontal="center" vertical="center" wrapText="1"/>
      <protection/>
    </xf>
    <xf numFmtId="1" fontId="81" fillId="39" borderId="38" xfId="0" applyNumberFormat="1" applyFont="1" applyFill="1" applyBorder="1" applyAlignment="1" applyProtection="1">
      <alignment horizontal="center" vertical="center"/>
      <protection/>
    </xf>
    <xf numFmtId="1" fontId="81" fillId="38" borderId="40" xfId="0" applyNumberFormat="1" applyFont="1" applyFill="1" applyBorder="1" applyAlignment="1" applyProtection="1">
      <alignment horizontal="center" vertical="center" wrapText="1"/>
      <protection/>
    </xf>
    <xf numFmtId="1" fontId="74" fillId="33" borderId="0" xfId="0" applyNumberFormat="1" applyFont="1" applyFill="1" applyBorder="1" applyAlignment="1" applyProtection="1">
      <alignment horizontal="center" vertical="center"/>
      <protection/>
    </xf>
    <xf numFmtId="172" fontId="7" fillId="33" borderId="0" xfId="48" applyFont="1" applyFill="1" applyBorder="1" applyAlignment="1">
      <alignment horizontal="center" vertical="center"/>
    </xf>
    <xf numFmtId="0" fontId="74" fillId="0" borderId="0" xfId="0" applyFont="1" applyBorder="1" applyAlignment="1">
      <alignment vertical="center"/>
    </xf>
    <xf numFmtId="39" fontId="75" fillId="0" borderId="31" xfId="48" applyNumberFormat="1" applyFont="1" applyBorder="1" applyAlignment="1">
      <alignment vertical="center" wrapText="1"/>
    </xf>
    <xf numFmtId="39" fontId="75" fillId="0" borderId="41" xfId="48" applyNumberFormat="1" applyFont="1" applyBorder="1" applyAlignment="1">
      <alignment vertical="center" wrapText="1"/>
    </xf>
    <xf numFmtId="0" fontId="74" fillId="0" borderId="32" xfId="0" applyFont="1" applyBorder="1" applyAlignment="1">
      <alignment horizontal="center"/>
    </xf>
    <xf numFmtId="0" fontId="74" fillId="0" borderId="42" xfId="0" applyFont="1" applyBorder="1" applyAlignment="1">
      <alignment horizontal="center"/>
    </xf>
    <xf numFmtId="39" fontId="75" fillId="0" borderId="42" xfId="48" applyNumberFormat="1" applyFont="1" applyBorder="1" applyAlignment="1">
      <alignment horizontal="center" vertical="center" wrapText="1"/>
    </xf>
    <xf numFmtId="172" fontId="6" fillId="33" borderId="42" xfId="48" applyFont="1" applyFill="1" applyBorder="1" applyAlignment="1">
      <alignment/>
    </xf>
    <xf numFmtId="0" fontId="8" fillId="33" borderId="42" xfId="0" applyFont="1" applyFill="1" applyBorder="1" applyAlignment="1">
      <alignment horizontal="center" vertical="center" wrapText="1"/>
    </xf>
    <xf numFmtId="0" fontId="8" fillId="33" borderId="41" xfId="0" applyFont="1" applyFill="1" applyBorder="1" applyAlignment="1">
      <alignment horizontal="center" vertical="center" wrapText="1"/>
    </xf>
    <xf numFmtId="172" fontId="74" fillId="33" borderId="42" xfId="48" applyFont="1" applyFill="1" applyBorder="1" applyAlignment="1">
      <alignment/>
    </xf>
    <xf numFmtId="172" fontId="74" fillId="33" borderId="32" xfId="48" applyFont="1" applyFill="1" applyBorder="1" applyAlignment="1">
      <alignment vertical="center"/>
    </xf>
    <xf numFmtId="172" fontId="74" fillId="33" borderId="42" xfId="48" applyFont="1" applyFill="1" applyBorder="1" applyAlignment="1">
      <alignment vertical="center"/>
    </xf>
    <xf numFmtId="0" fontId="0" fillId="0" borderId="42" xfId="0" applyBorder="1" applyAlignment="1">
      <alignment/>
    </xf>
    <xf numFmtId="172" fontId="74" fillId="33" borderId="41" xfId="48" applyFont="1" applyFill="1" applyBorder="1" applyAlignment="1">
      <alignment/>
    </xf>
    <xf numFmtId="0" fontId="74" fillId="0" borderId="32" xfId="0" applyFont="1" applyBorder="1" applyAlignment="1">
      <alignment/>
    </xf>
    <xf numFmtId="172" fontId="74" fillId="33" borderId="33" xfId="48" applyFont="1" applyFill="1" applyBorder="1" applyAlignment="1">
      <alignment/>
    </xf>
    <xf numFmtId="172" fontId="74" fillId="33" borderId="34" xfId="48" applyFont="1" applyFill="1" applyBorder="1" applyAlignment="1">
      <alignment/>
    </xf>
    <xf numFmtId="0" fontId="74" fillId="0" borderId="33" xfId="0" applyFont="1" applyBorder="1" applyAlignment="1">
      <alignment/>
    </xf>
    <xf numFmtId="0" fontId="74" fillId="0" borderId="34" xfId="0" applyFont="1" applyBorder="1" applyAlignment="1">
      <alignment/>
    </xf>
    <xf numFmtId="0" fontId="74" fillId="0" borderId="43" xfId="0" applyFont="1" applyBorder="1" applyAlignment="1">
      <alignment/>
    </xf>
    <xf numFmtId="1" fontId="7" fillId="33" borderId="34" xfId="0" applyNumberFormat="1" applyFont="1" applyFill="1" applyBorder="1" applyAlignment="1" applyProtection="1">
      <alignment horizontal="center" vertical="center"/>
      <protection/>
    </xf>
    <xf numFmtId="172" fontId="7" fillId="33" borderId="0" xfId="48" applyFont="1" applyFill="1" applyBorder="1" applyAlignment="1">
      <alignment horizontal="center" vertical="center"/>
    </xf>
    <xf numFmtId="0" fontId="82" fillId="0" borderId="0" xfId="0" applyFont="1" applyAlignment="1">
      <alignment horizontal="center"/>
    </xf>
    <xf numFmtId="0" fontId="70" fillId="0" borderId="0" xfId="0" applyFont="1" applyAlignment="1">
      <alignment/>
    </xf>
    <xf numFmtId="0" fontId="70" fillId="0" borderId="0" xfId="0" applyFont="1" applyAlignment="1">
      <alignment horizontal="center" vertical="center"/>
    </xf>
    <xf numFmtId="0" fontId="79" fillId="40" borderId="10" xfId="53" applyFont="1" applyFill="1" applyBorder="1" applyAlignment="1">
      <alignment horizontal="center" vertical="center" wrapText="1"/>
      <protection/>
    </xf>
    <xf numFmtId="0" fontId="79" fillId="41" borderId="10" xfId="53" applyFont="1" applyFill="1" applyBorder="1" applyAlignment="1">
      <alignment horizontal="center" vertical="center" wrapText="1"/>
      <protection/>
    </xf>
    <xf numFmtId="1" fontId="82" fillId="2" borderId="10" xfId="0" applyNumberFormat="1" applyFont="1" applyFill="1" applyBorder="1" applyAlignment="1">
      <alignment horizontal="center" vertical="center" wrapText="1"/>
    </xf>
    <xf numFmtId="14" fontId="82" fillId="2" borderId="10" xfId="0" applyNumberFormat="1" applyFont="1" applyFill="1" applyBorder="1" applyAlignment="1">
      <alignment horizontal="center" vertical="center" wrapText="1"/>
    </xf>
    <xf numFmtId="0" fontId="82" fillId="2" borderId="10" xfId="0" applyFont="1" applyFill="1" applyBorder="1" applyAlignment="1">
      <alignment horizontal="center" vertical="center" wrapText="1"/>
    </xf>
    <xf numFmtId="0" fontId="83" fillId="42" borderId="44" xfId="45" applyFont="1" applyFill="1" applyBorder="1" applyAlignment="1" applyProtection="1">
      <alignment horizontal="center" vertical="center"/>
      <protection/>
    </xf>
    <xf numFmtId="0" fontId="84" fillId="42" borderId="44" xfId="45" applyFont="1" applyFill="1" applyBorder="1" applyAlignment="1" applyProtection="1">
      <alignment horizontal="center" vertical="center"/>
      <protection/>
    </xf>
    <xf numFmtId="0" fontId="7" fillId="34" borderId="45" xfId="45" applyFont="1" applyFill="1" applyBorder="1" applyAlignment="1" applyProtection="1">
      <alignment horizontal="center" vertical="center" wrapText="1"/>
      <protection/>
    </xf>
    <xf numFmtId="0" fontId="7" fillId="34" borderId="46" xfId="45" applyFont="1" applyFill="1" applyBorder="1" applyAlignment="1" applyProtection="1">
      <alignment horizontal="center" vertical="center" wrapText="1"/>
      <protection/>
    </xf>
    <xf numFmtId="0" fontId="7" fillId="34" borderId="47" xfId="45" applyFont="1" applyFill="1" applyBorder="1" applyAlignment="1" applyProtection="1">
      <alignment horizontal="center" vertical="center" wrapText="1"/>
      <protection/>
    </xf>
    <xf numFmtId="0" fontId="78" fillId="0" borderId="0" xfId="0" applyFont="1" applyBorder="1" applyAlignment="1">
      <alignment horizontal="center"/>
    </xf>
    <xf numFmtId="0" fontId="85" fillId="0" borderId="0" xfId="0" applyFont="1" applyBorder="1" applyAlignment="1">
      <alignment horizontal="center"/>
    </xf>
    <xf numFmtId="0" fontId="0" fillId="0" borderId="0" xfId="0" applyBorder="1" applyAlignment="1">
      <alignment horizontal="center"/>
    </xf>
    <xf numFmtId="1" fontId="9" fillId="39" borderId="45" xfId="48" applyNumberFormat="1" applyFont="1" applyFill="1" applyBorder="1" applyAlignment="1">
      <alignment horizontal="center" vertical="center" wrapText="1"/>
    </xf>
    <xf numFmtId="1" fontId="9" fillId="39" borderId="46" xfId="48" applyNumberFormat="1" applyFont="1" applyFill="1" applyBorder="1" applyAlignment="1">
      <alignment horizontal="center" vertical="center" wrapText="1"/>
    </xf>
    <xf numFmtId="1" fontId="9" fillId="39" borderId="47" xfId="48" applyNumberFormat="1" applyFont="1" applyFill="1" applyBorder="1" applyAlignment="1">
      <alignment horizontal="center" vertical="center" wrapText="1"/>
    </xf>
    <xf numFmtId="37" fontId="9" fillId="37" borderId="48" xfId="48" applyNumberFormat="1" applyFont="1" applyFill="1" applyBorder="1" applyAlignment="1">
      <alignment horizontal="center" vertical="center" wrapText="1"/>
    </xf>
    <xf numFmtId="37" fontId="9" fillId="37" borderId="11" xfId="48" applyNumberFormat="1" applyFont="1" applyFill="1" applyBorder="1" applyAlignment="1">
      <alignment horizontal="center" vertical="center" wrapText="1"/>
    </xf>
    <xf numFmtId="37" fontId="9" fillId="37" borderId="49" xfId="48" applyNumberFormat="1" applyFont="1" applyFill="1" applyBorder="1" applyAlignment="1">
      <alignment horizontal="center" vertical="center" wrapText="1"/>
    </xf>
    <xf numFmtId="1" fontId="76" fillId="36" borderId="45" xfId="48" applyNumberFormat="1" applyFont="1" applyFill="1" applyBorder="1" applyAlignment="1">
      <alignment horizontal="center" vertical="center" wrapText="1"/>
    </xf>
    <xf numFmtId="1" fontId="76" fillId="36" borderId="46" xfId="48" applyNumberFormat="1" applyFont="1" applyFill="1" applyBorder="1" applyAlignment="1">
      <alignment horizontal="center" vertical="center" wrapText="1"/>
    </xf>
    <xf numFmtId="1" fontId="76" fillId="36" borderId="47" xfId="48" applyNumberFormat="1" applyFont="1" applyFill="1" applyBorder="1" applyAlignment="1">
      <alignment horizontal="center" vertical="center" wrapText="1"/>
    </xf>
    <xf numFmtId="1" fontId="9" fillId="39" borderId="32" xfId="48" applyNumberFormat="1" applyFont="1" applyFill="1" applyBorder="1" applyAlignment="1">
      <alignment horizontal="center" vertical="center" wrapText="1"/>
    </xf>
    <xf numFmtId="1" fontId="9" fillId="39" borderId="0" xfId="48" applyNumberFormat="1" applyFont="1" applyFill="1" applyBorder="1" applyAlignment="1">
      <alignment horizontal="center" vertical="center" wrapText="1"/>
    </xf>
    <xf numFmtId="1" fontId="9" fillId="39" borderId="42" xfId="48" applyNumberFormat="1" applyFont="1" applyFill="1" applyBorder="1" applyAlignment="1">
      <alignment horizontal="center" vertical="center" wrapText="1"/>
    </xf>
    <xf numFmtId="1" fontId="80" fillId="37" borderId="50" xfId="0" applyNumberFormat="1" applyFont="1" applyFill="1" applyBorder="1" applyAlignment="1" applyProtection="1">
      <alignment horizontal="center" vertical="center"/>
      <protection/>
    </xf>
    <xf numFmtId="1" fontId="80" fillId="37" borderId="51" xfId="0" applyNumberFormat="1" applyFont="1" applyFill="1" applyBorder="1" applyAlignment="1" applyProtection="1">
      <alignment horizontal="center" vertical="center"/>
      <protection/>
    </xf>
    <xf numFmtId="1" fontId="80" fillId="37" borderId="48" xfId="0" applyNumberFormat="1" applyFont="1" applyFill="1" applyBorder="1" applyAlignment="1" applyProtection="1">
      <alignment horizontal="center" vertical="center"/>
      <protection/>
    </xf>
    <xf numFmtId="1" fontId="80" fillId="37" borderId="49" xfId="0" applyNumberFormat="1" applyFont="1" applyFill="1" applyBorder="1" applyAlignment="1" applyProtection="1">
      <alignment horizontal="center" vertical="center"/>
      <protection/>
    </xf>
    <xf numFmtId="37" fontId="9" fillId="37" borderId="52" xfId="48" applyNumberFormat="1" applyFont="1" applyFill="1" applyBorder="1" applyAlignment="1">
      <alignment horizontal="center" vertical="center" wrapText="1"/>
    </xf>
    <xf numFmtId="37" fontId="9" fillId="37" borderId="53" xfId="48" applyNumberFormat="1" applyFont="1" applyFill="1" applyBorder="1" applyAlignment="1">
      <alignment horizontal="center" vertical="center" wrapText="1"/>
    </xf>
    <xf numFmtId="37" fontId="9" fillId="37" borderId="54" xfId="48" applyNumberFormat="1" applyFont="1" applyFill="1" applyBorder="1" applyAlignment="1">
      <alignment horizontal="center" vertical="center" wrapText="1"/>
    </xf>
    <xf numFmtId="0" fontId="7" fillId="39" borderId="45" xfId="0" applyFont="1" applyFill="1" applyBorder="1" applyAlignment="1">
      <alignment horizontal="center" vertical="center"/>
    </xf>
    <xf numFmtId="0" fontId="7" fillId="39" borderId="47" xfId="0" applyFont="1" applyFill="1" applyBorder="1" applyAlignment="1">
      <alignment horizontal="center" vertical="center"/>
    </xf>
    <xf numFmtId="1" fontId="9" fillId="38" borderId="55" xfId="48" applyNumberFormat="1" applyFont="1" applyFill="1" applyBorder="1" applyAlignment="1">
      <alignment horizontal="left" vertical="center" wrapText="1"/>
    </xf>
    <xf numFmtId="1" fontId="9" fillId="38" borderId="56" xfId="48" applyNumberFormat="1" applyFont="1" applyFill="1" applyBorder="1" applyAlignment="1">
      <alignment horizontal="left" vertical="center" wrapText="1"/>
    </xf>
    <xf numFmtId="1" fontId="9" fillId="38" borderId="57" xfId="48" applyNumberFormat="1" applyFont="1" applyFill="1" applyBorder="1" applyAlignment="1">
      <alignment horizontal="left" vertical="center" wrapText="1"/>
    </xf>
    <xf numFmtId="37" fontId="9" fillId="37" borderId="50" xfId="48" applyNumberFormat="1" applyFont="1" applyFill="1" applyBorder="1" applyAlignment="1">
      <alignment horizontal="center" vertical="center" wrapText="1"/>
    </xf>
    <xf numFmtId="37" fontId="9" fillId="37" borderId="58" xfId="48" applyNumberFormat="1" applyFont="1" applyFill="1" applyBorder="1" applyAlignment="1">
      <alignment horizontal="center" vertical="center" wrapText="1"/>
    </xf>
    <xf numFmtId="37" fontId="9" fillId="37" borderId="51" xfId="48" applyNumberFormat="1" applyFont="1" applyFill="1" applyBorder="1" applyAlignment="1">
      <alignment horizontal="center" vertical="center" wrapText="1"/>
    </xf>
    <xf numFmtId="1" fontId="9" fillId="38" borderId="40" xfId="48" applyNumberFormat="1" applyFont="1" applyFill="1" applyBorder="1" applyAlignment="1">
      <alignment horizontal="left" vertical="center" wrapText="1"/>
    </xf>
    <xf numFmtId="1" fontId="9" fillId="38" borderId="10" xfId="48" applyNumberFormat="1" applyFont="1" applyFill="1" applyBorder="1" applyAlignment="1">
      <alignment horizontal="left" vertical="center" wrapText="1"/>
    </xf>
    <xf numFmtId="1" fontId="9" fillId="38" borderId="36" xfId="48" applyNumberFormat="1" applyFont="1" applyFill="1" applyBorder="1" applyAlignment="1">
      <alignment horizontal="left" vertical="center" wrapText="1"/>
    </xf>
    <xf numFmtId="1" fontId="9" fillId="38" borderId="59" xfId="48" applyNumberFormat="1" applyFont="1" applyFill="1" applyBorder="1" applyAlignment="1">
      <alignment horizontal="left" vertical="center" wrapText="1"/>
    </xf>
    <xf numFmtId="1" fontId="9" fillId="38" borderId="35" xfId="48" applyNumberFormat="1" applyFont="1" applyFill="1" applyBorder="1" applyAlignment="1">
      <alignment horizontal="left" vertical="center" wrapText="1"/>
    </xf>
    <xf numFmtId="1" fontId="9" fillId="38" borderId="60" xfId="48" applyNumberFormat="1" applyFont="1" applyFill="1" applyBorder="1" applyAlignment="1">
      <alignment horizontal="left" vertical="center" wrapText="1"/>
    </xf>
    <xf numFmtId="1" fontId="9" fillId="39" borderId="61" xfId="48" applyNumberFormat="1" applyFont="1" applyFill="1" applyBorder="1" applyAlignment="1">
      <alignment horizontal="center" vertical="center" wrapText="1"/>
    </xf>
    <xf numFmtId="1" fontId="9" fillId="39" borderId="62" xfId="48" applyNumberFormat="1" applyFont="1" applyFill="1" applyBorder="1" applyAlignment="1">
      <alignment horizontal="center" vertical="center" wrapText="1"/>
    </xf>
    <xf numFmtId="1" fontId="9" fillId="39" borderId="63" xfId="48" applyNumberFormat="1" applyFont="1" applyFill="1" applyBorder="1" applyAlignment="1">
      <alignment horizontal="center" vertical="center" wrapText="1"/>
    </xf>
    <xf numFmtId="0" fontId="0" fillId="0" borderId="0" xfId="0" applyBorder="1" applyAlignment="1">
      <alignment/>
    </xf>
    <xf numFmtId="0" fontId="0" fillId="0" borderId="42" xfId="0" applyBorder="1" applyAlignment="1">
      <alignment/>
    </xf>
    <xf numFmtId="1" fontId="9" fillId="38" borderId="37" xfId="48" applyNumberFormat="1" applyFont="1" applyFill="1" applyBorder="1" applyAlignment="1">
      <alignment horizontal="left" vertical="center" wrapText="1"/>
    </xf>
    <xf numFmtId="1" fontId="9" fillId="38" borderId="38" xfId="48" applyNumberFormat="1" applyFont="1" applyFill="1" applyBorder="1" applyAlignment="1">
      <alignment horizontal="left" vertical="center" wrapText="1"/>
    </xf>
    <xf numFmtId="1" fontId="9" fillId="38" borderId="39" xfId="48" applyNumberFormat="1" applyFont="1" applyFill="1" applyBorder="1" applyAlignment="1">
      <alignment horizontal="left" vertical="center" wrapText="1"/>
    </xf>
    <xf numFmtId="1" fontId="74" fillId="33" borderId="0" xfId="0" applyNumberFormat="1" applyFont="1" applyFill="1" applyBorder="1" applyAlignment="1" applyProtection="1">
      <alignment horizontal="center" vertical="center"/>
      <protection/>
    </xf>
    <xf numFmtId="1" fontId="81" fillId="38" borderId="37" xfId="0" applyNumberFormat="1" applyFont="1" applyFill="1" applyBorder="1" applyAlignment="1" applyProtection="1">
      <alignment horizontal="center" vertical="center"/>
      <protection/>
    </xf>
    <xf numFmtId="1" fontId="81" fillId="38" borderId="38" xfId="0" applyNumberFormat="1" applyFont="1" applyFill="1" applyBorder="1" applyAlignment="1" applyProtection="1">
      <alignment horizontal="center" vertical="center"/>
      <protection/>
    </xf>
    <xf numFmtId="1" fontId="81" fillId="38" borderId="39" xfId="0" applyNumberFormat="1" applyFont="1" applyFill="1" applyBorder="1" applyAlignment="1" applyProtection="1">
      <alignment horizontal="center" vertical="center"/>
      <protection/>
    </xf>
    <xf numFmtId="172" fontId="7" fillId="33" borderId="0" xfId="48" applyFont="1" applyFill="1" applyBorder="1" applyAlignment="1">
      <alignment horizontal="center" vertical="center"/>
    </xf>
    <xf numFmtId="0" fontId="76" fillId="36" borderId="45" xfId="0" applyFont="1" applyFill="1" applyBorder="1" applyAlignment="1">
      <alignment horizontal="center" vertical="center" wrapText="1"/>
    </xf>
    <xf numFmtId="0" fontId="76" fillId="36" borderId="46" xfId="0" applyFont="1" applyFill="1" applyBorder="1" applyAlignment="1">
      <alignment horizontal="center" vertical="center" wrapText="1"/>
    </xf>
    <xf numFmtId="0" fontId="7" fillId="39" borderId="30" xfId="0" applyFont="1" applyFill="1" applyBorder="1" applyAlignment="1">
      <alignment horizontal="center" vertical="center"/>
    </xf>
    <xf numFmtId="0" fontId="7" fillId="39" borderId="31" xfId="0" applyFont="1" applyFill="1" applyBorder="1" applyAlignment="1">
      <alignment horizontal="center" vertical="center"/>
    </xf>
    <xf numFmtId="0" fontId="7" fillId="39" borderId="41" xfId="0" applyFont="1" applyFill="1" applyBorder="1" applyAlignment="1">
      <alignment horizontal="center" vertical="center"/>
    </xf>
    <xf numFmtId="1" fontId="81" fillId="38" borderId="55" xfId="0" applyNumberFormat="1" applyFont="1" applyFill="1" applyBorder="1" applyAlignment="1" applyProtection="1">
      <alignment horizontal="center" vertical="center"/>
      <protection/>
    </xf>
    <xf numFmtId="1" fontId="81" fillId="38" borderId="56" xfId="0" applyNumberFormat="1" applyFont="1" applyFill="1" applyBorder="1" applyAlignment="1" applyProtection="1">
      <alignment horizontal="center" vertical="center"/>
      <protection/>
    </xf>
    <xf numFmtId="1" fontId="81" fillId="38" borderId="57" xfId="0" applyNumberFormat="1" applyFont="1" applyFill="1" applyBorder="1" applyAlignment="1" applyProtection="1">
      <alignment horizontal="center" vertical="center"/>
      <protection/>
    </xf>
    <xf numFmtId="1" fontId="81" fillId="38" borderId="40" xfId="0" applyNumberFormat="1" applyFont="1" applyFill="1" applyBorder="1" applyAlignment="1" applyProtection="1">
      <alignment horizontal="center" vertical="center"/>
      <protection/>
    </xf>
    <xf numFmtId="1" fontId="81" fillId="38" borderId="10" xfId="0" applyNumberFormat="1" applyFont="1" applyFill="1" applyBorder="1" applyAlignment="1" applyProtection="1">
      <alignment horizontal="center" vertical="center"/>
      <protection/>
    </xf>
    <xf numFmtId="1" fontId="81" fillId="38" borderId="36" xfId="0" applyNumberFormat="1" applyFont="1" applyFill="1" applyBorder="1" applyAlignment="1" applyProtection="1">
      <alignment horizontal="center" vertical="center"/>
      <protection/>
    </xf>
    <xf numFmtId="0" fontId="0" fillId="0" borderId="34" xfId="0" applyBorder="1" applyAlignment="1">
      <alignment/>
    </xf>
    <xf numFmtId="0" fontId="0" fillId="0" borderId="43" xfId="0" applyBorder="1" applyAlignment="1">
      <alignment/>
    </xf>
    <xf numFmtId="1" fontId="76" fillId="33" borderId="34" xfId="0" applyNumberFormat="1" applyFont="1" applyFill="1" applyBorder="1" applyAlignment="1" applyProtection="1">
      <alignment horizontal="center" vertical="center"/>
      <protection/>
    </xf>
    <xf numFmtId="1" fontId="7" fillId="33" borderId="34" xfId="0" applyNumberFormat="1" applyFont="1" applyFill="1" applyBorder="1" applyAlignment="1" applyProtection="1">
      <alignment horizontal="center" vertical="center"/>
      <protection/>
    </xf>
    <xf numFmtId="1" fontId="81" fillId="38" borderId="48" xfId="0" applyNumberFormat="1" applyFont="1" applyFill="1" applyBorder="1" applyAlignment="1" applyProtection="1">
      <alignment horizontal="center" vertical="center"/>
      <protection/>
    </xf>
    <xf numFmtId="1" fontId="81" fillId="38" borderId="11" xfId="0" applyNumberFormat="1" applyFont="1" applyFill="1" applyBorder="1" applyAlignment="1" applyProtection="1">
      <alignment horizontal="center" vertical="center"/>
      <protection/>
    </xf>
    <xf numFmtId="1" fontId="81" fillId="38" borderId="49" xfId="0" applyNumberFormat="1" applyFont="1" applyFill="1" applyBorder="1" applyAlignment="1" applyProtection="1">
      <alignment horizontal="center" vertical="center"/>
      <protection/>
    </xf>
    <xf numFmtId="1" fontId="78" fillId="39" borderId="50" xfId="0" applyNumberFormat="1" applyFont="1" applyFill="1" applyBorder="1" applyAlignment="1" applyProtection="1">
      <alignment horizontal="center" vertical="center" wrapText="1"/>
      <protection/>
    </xf>
    <xf numFmtId="1" fontId="78" fillId="39" borderId="58" xfId="0" applyNumberFormat="1" applyFont="1" applyFill="1" applyBorder="1" applyAlignment="1" applyProtection="1">
      <alignment horizontal="center" vertical="center" wrapText="1"/>
      <protection/>
    </xf>
    <xf numFmtId="1" fontId="78" fillId="39" borderId="51" xfId="0" applyNumberFormat="1" applyFont="1" applyFill="1" applyBorder="1" applyAlignment="1" applyProtection="1">
      <alignment horizontal="center" vertical="center" wrapText="1"/>
      <protection/>
    </xf>
    <xf numFmtId="1" fontId="81" fillId="39" borderId="48" xfId="0" applyNumberFormat="1" applyFont="1" applyFill="1" applyBorder="1" applyAlignment="1" applyProtection="1">
      <alignment horizontal="center" vertical="center" wrapText="1"/>
      <protection/>
    </xf>
    <xf numFmtId="1" fontId="81" fillId="39" borderId="11" xfId="0" applyNumberFormat="1" applyFont="1" applyFill="1" applyBorder="1" applyAlignment="1" applyProtection="1">
      <alignment horizontal="center" vertical="center" wrapText="1"/>
      <protection/>
    </xf>
    <xf numFmtId="1" fontId="81" fillId="39" borderId="49" xfId="0" applyNumberFormat="1" applyFont="1" applyFill="1" applyBorder="1" applyAlignment="1" applyProtection="1">
      <alignment horizontal="center" vertical="center" wrapText="1"/>
      <protection/>
    </xf>
    <xf numFmtId="0" fontId="9" fillId="39" borderId="30" xfId="0" applyFont="1" applyFill="1" applyBorder="1" applyAlignment="1">
      <alignment horizontal="center" vertical="center" wrapText="1"/>
    </xf>
    <xf numFmtId="0" fontId="9" fillId="39" borderId="31" xfId="0" applyFont="1" applyFill="1" applyBorder="1" applyAlignment="1">
      <alignment horizontal="center" vertical="center" wrapText="1"/>
    </xf>
    <xf numFmtId="0" fontId="9" fillId="39" borderId="41" xfId="0" applyFont="1" applyFill="1" applyBorder="1" applyAlignment="1">
      <alignment horizontal="center" vertical="center" wrapText="1"/>
    </xf>
    <xf numFmtId="0" fontId="9" fillId="39" borderId="33" xfId="0" applyFont="1" applyFill="1" applyBorder="1" applyAlignment="1">
      <alignment horizontal="center" vertical="center" wrapText="1"/>
    </xf>
    <xf numFmtId="0" fontId="9" fillId="39" borderId="34" xfId="0" applyFont="1" applyFill="1" applyBorder="1" applyAlignment="1">
      <alignment horizontal="center" vertical="center" wrapText="1"/>
    </xf>
    <xf numFmtId="0" fontId="9" fillId="39" borderId="43" xfId="0" applyFont="1" applyFill="1" applyBorder="1" applyAlignment="1">
      <alignment horizontal="center" vertical="center" wrapText="1"/>
    </xf>
    <xf numFmtId="1" fontId="80" fillId="37" borderId="52" xfId="0" applyNumberFormat="1" applyFont="1" applyFill="1" applyBorder="1" applyAlignment="1" applyProtection="1">
      <alignment horizontal="center" vertical="center"/>
      <protection/>
    </xf>
    <xf numFmtId="1" fontId="80" fillId="37" borderId="54" xfId="0" applyNumberFormat="1" applyFont="1" applyFill="1" applyBorder="1" applyAlignment="1" applyProtection="1">
      <alignment horizontal="center" vertical="center"/>
      <protection/>
    </xf>
    <xf numFmtId="1" fontId="9" fillId="39" borderId="30" xfId="0" applyNumberFormat="1" applyFont="1" applyFill="1" applyBorder="1" applyAlignment="1" applyProtection="1">
      <alignment horizontal="center" vertical="center"/>
      <protection/>
    </xf>
    <xf numFmtId="1" fontId="9" fillId="39" borderId="41" xfId="0" applyNumberFormat="1" applyFont="1" applyFill="1" applyBorder="1" applyAlignment="1" applyProtection="1">
      <alignment horizontal="center" vertical="center"/>
      <protection/>
    </xf>
    <xf numFmtId="1" fontId="9" fillId="39" borderId="33" xfId="0" applyNumberFormat="1" applyFont="1" applyFill="1" applyBorder="1" applyAlignment="1" applyProtection="1">
      <alignment horizontal="center" vertical="center"/>
      <protection/>
    </xf>
    <xf numFmtId="1" fontId="9" fillId="39" borderId="43" xfId="0" applyNumberFormat="1" applyFont="1" applyFill="1" applyBorder="1" applyAlignment="1" applyProtection="1">
      <alignment horizontal="center" vertical="center"/>
      <protection/>
    </xf>
    <xf numFmtId="0" fontId="69" fillId="33" borderId="0" xfId="0" applyFont="1" applyFill="1" applyAlignment="1">
      <alignment horizontal="center" vertical="center" wrapText="1"/>
    </xf>
    <xf numFmtId="0" fontId="71" fillId="33" borderId="23" xfId="0" applyFont="1" applyFill="1" applyBorder="1" applyAlignment="1">
      <alignment horizontal="left" vertical="center" wrapText="1"/>
    </xf>
    <xf numFmtId="0" fontId="71" fillId="33" borderId="11" xfId="0" applyFont="1" applyFill="1" applyBorder="1" applyAlignment="1">
      <alignment horizontal="left" vertical="center" wrapText="1"/>
    </xf>
    <xf numFmtId="0" fontId="72" fillId="33" borderId="17" xfId="0" applyFont="1" applyFill="1" applyBorder="1" applyAlignment="1">
      <alignment horizontal="left" vertical="top" wrapText="1"/>
    </xf>
    <xf numFmtId="0" fontId="72" fillId="33" borderId="24" xfId="0" applyFont="1" applyFill="1" applyBorder="1" applyAlignment="1">
      <alignment horizontal="left" vertical="top" wrapText="1"/>
    </xf>
    <xf numFmtId="0" fontId="72" fillId="33" borderId="25" xfId="0" applyFont="1" applyFill="1" applyBorder="1" applyAlignment="1">
      <alignment horizontal="left" vertical="top" wrapText="1"/>
    </xf>
    <xf numFmtId="0" fontId="72" fillId="33" borderId="26" xfId="0" applyFont="1" applyFill="1" applyBorder="1" applyAlignment="1">
      <alignment horizontal="left" vertical="top" wrapText="1"/>
    </xf>
    <xf numFmtId="0" fontId="72" fillId="33" borderId="0" xfId="0" applyFont="1" applyFill="1" applyBorder="1" applyAlignment="1">
      <alignment horizontal="left" vertical="top" wrapText="1"/>
    </xf>
    <xf numFmtId="0" fontId="72" fillId="33" borderId="27" xfId="0" applyFont="1" applyFill="1" applyBorder="1" applyAlignment="1">
      <alignment horizontal="left" vertical="top" wrapText="1"/>
    </xf>
    <xf numFmtId="0" fontId="72" fillId="33" borderId="28" xfId="0" applyFont="1" applyFill="1" applyBorder="1" applyAlignment="1">
      <alignment horizontal="left" vertical="top" wrapText="1"/>
    </xf>
    <xf numFmtId="0" fontId="72" fillId="33" borderId="22" xfId="0" applyFont="1" applyFill="1" applyBorder="1" applyAlignment="1">
      <alignment horizontal="left" vertical="top" wrapText="1"/>
    </xf>
    <xf numFmtId="0" fontId="72" fillId="33" borderId="29" xfId="0" applyFont="1" applyFill="1" applyBorder="1" applyAlignment="1">
      <alignment horizontal="left" vertical="top" wrapText="1"/>
    </xf>
    <xf numFmtId="0" fontId="69" fillId="33" borderId="0" xfId="0" applyFont="1" applyFill="1" applyBorder="1" applyAlignment="1">
      <alignment horizontal="center"/>
    </xf>
    <xf numFmtId="0" fontId="72" fillId="33" borderId="0" xfId="0" applyFont="1" applyFill="1" applyBorder="1" applyAlignment="1">
      <alignment horizontal="justify" vertical="top" wrapText="1"/>
    </xf>
    <xf numFmtId="0" fontId="0" fillId="33" borderId="26" xfId="0" applyFill="1" applyBorder="1" applyAlignment="1">
      <alignment horizontal="left" vertical="top" wrapText="1"/>
    </xf>
    <xf numFmtId="0" fontId="0" fillId="33" borderId="0" xfId="0" applyFill="1" applyBorder="1" applyAlignment="1">
      <alignment horizontal="left" vertical="top" wrapText="1"/>
    </xf>
    <xf numFmtId="0" fontId="0" fillId="33" borderId="27" xfId="0" applyFill="1" applyBorder="1" applyAlignment="1">
      <alignment horizontal="left" vertical="top" wrapText="1"/>
    </xf>
    <xf numFmtId="0" fontId="86" fillId="0" borderId="0" xfId="0" applyFont="1" applyBorder="1" applyAlignment="1">
      <alignment horizontal="left" vertical="center" wrapText="1"/>
    </xf>
    <xf numFmtId="1" fontId="82" fillId="2" borderId="17" xfId="0" applyNumberFormat="1" applyFont="1" applyFill="1" applyBorder="1" applyAlignment="1">
      <alignment horizontal="center" vertical="center" wrapText="1"/>
    </xf>
    <xf numFmtId="1" fontId="82" fillId="2" borderId="24" xfId="0" applyNumberFormat="1" applyFont="1" applyFill="1" applyBorder="1" applyAlignment="1">
      <alignment horizontal="center" vertical="center" wrapText="1"/>
    </xf>
    <xf numFmtId="1" fontId="82" fillId="2" borderId="25" xfId="0" applyNumberFormat="1" applyFont="1" applyFill="1" applyBorder="1" applyAlignment="1">
      <alignment horizontal="center" vertical="center" wrapText="1"/>
    </xf>
    <xf numFmtId="1" fontId="82" fillId="2" borderId="26" xfId="0" applyNumberFormat="1" applyFont="1" applyFill="1" applyBorder="1" applyAlignment="1">
      <alignment horizontal="center" vertical="center" wrapText="1"/>
    </xf>
    <xf numFmtId="1" fontId="82" fillId="2" borderId="0" xfId="0" applyNumberFormat="1" applyFont="1" applyFill="1" applyBorder="1" applyAlignment="1">
      <alignment horizontal="center" vertical="center" wrapText="1"/>
    </xf>
    <xf numFmtId="1" fontId="82" fillId="2" borderId="27" xfId="0" applyNumberFormat="1" applyFont="1" applyFill="1" applyBorder="1" applyAlignment="1">
      <alignment horizontal="center" vertical="center" wrapText="1"/>
    </xf>
    <xf numFmtId="1" fontId="82" fillId="2" borderId="28" xfId="0" applyNumberFormat="1" applyFont="1" applyFill="1" applyBorder="1" applyAlignment="1">
      <alignment horizontal="center" vertical="center" wrapText="1"/>
    </xf>
    <xf numFmtId="1" fontId="82" fillId="2" borderId="22" xfId="0" applyNumberFormat="1" applyFont="1" applyFill="1" applyBorder="1" applyAlignment="1">
      <alignment horizontal="center" vertical="center" wrapText="1"/>
    </xf>
    <xf numFmtId="1" fontId="82" fillId="2" borderId="29" xfId="0" applyNumberFormat="1" applyFont="1" applyFill="1" applyBorder="1" applyAlignment="1">
      <alignment horizontal="center" vertical="center" wrapText="1"/>
    </xf>
    <xf numFmtId="0" fontId="87" fillId="0" borderId="0" xfId="0" applyFont="1" applyAlignment="1">
      <alignment horizontal="center"/>
    </xf>
    <xf numFmtId="0" fontId="79" fillId="40" borderId="35" xfId="53" applyFont="1" applyFill="1" applyBorder="1" applyAlignment="1">
      <alignment horizontal="center" vertical="center" wrapText="1"/>
      <protection/>
    </xf>
    <xf numFmtId="0" fontId="79" fillId="40" borderId="64" xfId="53" applyFont="1" applyFill="1" applyBorder="1" applyAlignment="1">
      <alignment horizontal="center" vertical="center" wrapText="1"/>
      <protection/>
    </xf>
    <xf numFmtId="0" fontId="79" fillId="40" borderId="10" xfId="0" applyFont="1" applyFill="1" applyBorder="1" applyAlignment="1">
      <alignment horizontal="center" vertical="center"/>
    </xf>
    <xf numFmtId="0" fontId="79" fillId="41" borderId="10" xfId="0" applyFont="1" applyFill="1" applyBorder="1" applyAlignment="1">
      <alignment horizontal="center" vertical="center"/>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2"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otal" xfId="63"/>
  </cellStyles>
  <dxfs count="12">
    <dxf>
      <font>
        <sz val="8"/>
      </font>
      <border/>
    </dxf>
    <dxf>
      <border>
        <left style="thin"/>
        <right style="thin"/>
        <top style="thin"/>
        <bottom style="thin"/>
      </border>
    </dxf>
    <dxf>
      <alignment horizontal="center" readingOrder="0"/>
      <border/>
    </dxf>
    <dxf>
      <alignment vertical="center" readingOrder="0"/>
      <border/>
    </dxf>
    <dxf>
      <alignment horizontal="left" readingOrder="0"/>
      <border/>
    </dxf>
    <dxf>
      <alignment vertical="top" readingOrder="0"/>
      <border/>
    </dxf>
    <dxf>
      <alignment wrapText="1" readingOrder="0"/>
      <border/>
    </dxf>
    <dxf>
      <alignment textRotation="90" readingOrder="0"/>
      <border/>
    </dxf>
    <dxf>
      <alignment horizontal="general" readingOrder="0"/>
      <border/>
    </dxf>
    <dxf>
      <numFmt numFmtId="174" formatCode="_-* #,##0_-;\-* #,##0_-;_-* &quot;-&quot;??_-;_-@_-"/>
      <border/>
    </dxf>
    <dxf>
      <border>
        <top style="thin"/>
      </border>
    </dxf>
    <dxf>
      <border>
        <right style="thin"/>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pivotCacheDefinition" Target="pivotCache/pivotCacheDefinition2.xml" /><Relationship Id="rId17" Type="http://schemas.openxmlformats.org/officeDocument/2006/relationships/pivotCacheDefinition" Target="pivotCache/pivotCacheDefinition1.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[0]Canal!Tabla dinámica1</c:name>
  </c:pivotSource>
  <c:chart>
    <c:plotArea>
      <c:layout/>
      <c:barChart>
        <c:barDir val="col"/>
        <c:grouping val="clustered"/>
        <c:axId val="24026687"/>
        <c:axId val="14913592"/>
      </c:barChart>
      <c:catAx>
        <c:axId val="24026687"/>
        <c:scaling>
          <c:orientation val="minMax"/>
        </c:scaling>
        <c:axPos val="b"/>
        <c:delete val="0"/>
        <c:numFmt formatCode="General" sourceLinked="1"/>
        <c:majorTickMark val="out"/>
        <c:minorTickMark val="none"/>
        <c:tickLblPos val="nextTo"/>
        <c:spPr>
          <a:ln w="3175">
            <a:solidFill>
              <a:srgbClr val="808080"/>
            </a:solidFill>
          </a:ln>
        </c:spPr>
        <c:crossAx val="14913592"/>
        <c:crosses val="autoZero"/>
        <c:auto val="0"/>
        <c:lblOffset val="100"/>
        <c:tickLblSkip val="1"/>
        <c:noMultiLvlLbl val="0"/>
      </c:catAx>
      <c:valAx>
        <c:axId val="14913592"/>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4026687"/>
        <c:crossesAt val="1"/>
        <c:crossBetween val="between"/>
        <c:dispUnits/>
      </c:valAx>
      <c:spPr>
        <a:solidFill>
          <a:srgbClr val="FFFFFF"/>
        </a:solidFill>
        <a:ln w="3175">
          <a:noFill/>
        </a:ln>
      </c:spPr>
    </c:plotArea>
    <c:legend>
      <c:legendPos val="r"/>
      <c:layout/>
      <c:overlay val="0"/>
      <c:spPr>
        <a:noFill/>
        <a:ln w="3175">
          <a:noFill/>
        </a:ln>
      </c:spPr>
      <c:txPr>
        <a:bodyPr vert="horz" rot="0"/>
        <a:lstStyle/>
        <a:p>
          <a:pPr>
            <a:defRPr lang="en-US" cap="none" sz="92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[0]Grafica-Recibidos!Tabla dinámica3</c:name>
  </c:pivotSource>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Total de Requerimientos Recibidos por Sistema de Registro PQR</a:t>
            </a:r>
          </a:p>
        </c:rich>
      </c:tx>
      <c:layout>
        <c:manualLayout>
          <c:xMode val="factor"/>
          <c:yMode val="factor"/>
          <c:x val="-0.002"/>
          <c:y val="-0.00475"/>
        </c:manualLayout>
      </c:layout>
      <c:spPr>
        <a:noFill/>
        <a:ln w="3175">
          <a:noFill/>
        </a:ln>
      </c:spPr>
    </c:title>
    <c:plotArea>
      <c:layout/>
      <c:barChart>
        <c:barDir val="bar"/>
        <c:grouping val="clustered"/>
        <c:varyColors val="1"/>
        <c:ser>
          <c:idx val="0"/>
          <c:order val="0"/>
          <c:tx>
            <c:v>Suma de Recibidos</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4F81BD"/>
              </a:solidFill>
              <a:ln w="3175">
                <a:noFill/>
              </a:ln>
            </c:spPr>
          </c:dPt>
          <c:dLbls>
            <c:numFmt formatCode="General" sourceLinked="1"/>
            <c:spPr>
              <a:noFill/>
              <a:ln w="3175">
                <a:noFill/>
              </a:ln>
            </c:spPr>
            <c:showLegendKey val="0"/>
            <c:showVal val="1"/>
            <c:showBubbleSize val="0"/>
            <c:showCatName val="0"/>
            <c:showSerName val="0"/>
            <c:showPercent val="0"/>
          </c:dLbls>
          <c:cat>
            <c:strLit>
              <c:ptCount val="1"/>
              <c:pt idx="0">
                <c:v>Total general</c:v>
              </c:pt>
            </c:strLit>
          </c:cat>
          <c:val>
            <c:numLit>
              <c:ptCount val="1"/>
            </c:numLit>
          </c:val>
        </c:ser>
        <c:overlap val="-25"/>
        <c:axId val="30745673"/>
        <c:axId val="8275602"/>
      </c:barChart>
      <c:catAx>
        <c:axId val="30745673"/>
        <c:scaling>
          <c:orientation val="minMax"/>
        </c:scaling>
        <c:axPos val="l"/>
        <c:delete val="0"/>
        <c:numFmt formatCode="General" sourceLinked="1"/>
        <c:majorTickMark val="none"/>
        <c:minorTickMark val="none"/>
        <c:tickLblPos val="nextTo"/>
        <c:spPr>
          <a:ln w="3175">
            <a:solidFill>
              <a:srgbClr val="808080"/>
            </a:solidFill>
          </a:ln>
        </c:spPr>
        <c:crossAx val="8275602"/>
        <c:crosses val="autoZero"/>
        <c:auto val="0"/>
        <c:lblOffset val="100"/>
        <c:tickLblSkip val="1"/>
        <c:noMultiLvlLbl val="0"/>
      </c:catAx>
      <c:valAx>
        <c:axId val="8275602"/>
        <c:scaling>
          <c:orientation val="minMax"/>
        </c:scaling>
        <c:axPos val="b"/>
        <c:delete val="1"/>
        <c:majorTickMark val="out"/>
        <c:minorTickMark val="none"/>
        <c:tickLblPos val="none"/>
        <c:crossAx val="30745673"/>
        <c:crossesAt val="1"/>
        <c:crossBetween val="between"/>
        <c:dispUnits/>
      </c:valAx>
      <c:spPr>
        <a:solidFill>
          <a:srgbClr val="558ED5"/>
        </a:solidFill>
        <a:ln w="3175">
          <a:noFill/>
        </a:ln>
      </c:spPr>
    </c:plotArea>
    <c:legend>
      <c:legendPos val="t"/>
      <c:layout/>
      <c:overlay val="0"/>
      <c:spPr>
        <a:noFill/>
        <a:ln w="3175">
          <a:noFill/>
        </a:ln>
      </c:spPr>
      <c:txPr>
        <a:bodyPr vert="horz" rot="0"/>
        <a:lstStyle/>
        <a:p>
          <a:pPr>
            <a:defRPr lang="en-US" cap="none" sz="92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[0]Grafica-Solucionados!Tabla dinámica2</c:name>
  </c:pivotSource>
  <c:chart>
    <c:autoTitleDeleted val="0"/>
    <c:title>
      <c:tx>
        <c:rich>
          <a:bodyPr vert="horz" rot="0" anchor="ctr"/>
          <a:lstStyle/>
          <a:p>
            <a:pPr algn="ctr">
              <a:defRPr/>
            </a:pPr>
            <a:r>
              <a:rPr lang="en-US" cap="none" sz="1200" b="1" i="0" u="none" baseline="0">
                <a:solidFill>
                  <a:srgbClr val="000000"/>
                </a:solidFill>
                <a:latin typeface="Calibri"/>
                <a:ea typeface="Calibri"/>
                <a:cs typeface="Calibri"/>
              </a:rPr>
              <a:t>Total de Requerimientos Solucionados Por Sistema</a:t>
            </a:r>
          </a:p>
        </c:rich>
      </c:tx>
      <c:layout>
        <c:manualLayout>
          <c:xMode val="factor"/>
          <c:yMode val="factor"/>
          <c:x val="-0.0035"/>
          <c:y val="-0.0045"/>
        </c:manualLayout>
      </c:layout>
      <c:spPr>
        <a:noFill/>
        <a:ln w="3175">
          <a:noFill/>
        </a:ln>
      </c:spPr>
    </c:title>
    <c:plotArea>
      <c:layout/>
      <c:barChart>
        <c:barDir val="bar"/>
        <c:grouping val="clustered"/>
        <c:varyColors val="1"/>
        <c:ser>
          <c:idx val="0"/>
          <c:order val="0"/>
          <c:tx>
            <c:v>Suma de Solucionados</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4F81BD"/>
              </a:solidFill>
              <a:ln w="3175">
                <a:noFill/>
              </a:ln>
            </c:spPr>
          </c:dPt>
          <c:dLbls>
            <c:numFmt formatCode="General" sourceLinked="1"/>
            <c:spPr>
              <a:noFill/>
              <a:ln w="3175">
                <a:noFill/>
              </a:ln>
            </c:spPr>
            <c:showLegendKey val="0"/>
            <c:showVal val="1"/>
            <c:showBubbleSize val="0"/>
            <c:showCatName val="0"/>
            <c:showSerName val="0"/>
            <c:showPercent val="0"/>
          </c:dLbls>
          <c:cat>
            <c:strLit>
              <c:ptCount val="2"/>
              <c:pt idx="0">
                <c:v>SDQS</c:v>
              </c:pt>
              <c:pt idx="1">
                <c:v>Total general</c:v>
              </c:pt>
            </c:strLit>
          </c:cat>
          <c:val>
            <c:numLit>
              <c:ptCount val="2"/>
              <c:pt idx="0">
                <c:v>24</c:v>
              </c:pt>
              <c:pt idx="1">
                <c:v>24</c:v>
              </c:pt>
            </c:numLit>
          </c:val>
        </c:ser>
        <c:axId val="7371555"/>
        <c:axId val="66343996"/>
      </c:barChart>
      <c:catAx>
        <c:axId val="7371555"/>
        <c:scaling>
          <c:orientation val="minMax"/>
        </c:scaling>
        <c:axPos val="l"/>
        <c:delete val="0"/>
        <c:numFmt formatCode="General" sourceLinked="1"/>
        <c:majorTickMark val="out"/>
        <c:minorTickMark val="none"/>
        <c:tickLblPos val="nextTo"/>
        <c:spPr>
          <a:ln w="3175">
            <a:solidFill>
              <a:srgbClr val="808080"/>
            </a:solidFill>
          </a:ln>
        </c:spPr>
        <c:crossAx val="66343996"/>
        <c:crosses val="autoZero"/>
        <c:auto val="0"/>
        <c:lblOffset val="100"/>
        <c:tickLblSkip val="1"/>
        <c:noMultiLvlLbl val="0"/>
      </c:catAx>
      <c:valAx>
        <c:axId val="66343996"/>
        <c:scaling>
          <c:orientation val="minMax"/>
        </c:scaling>
        <c:axPos val="b"/>
        <c:delete val="1"/>
        <c:majorTickMark val="out"/>
        <c:minorTickMark val="none"/>
        <c:tickLblPos val="none"/>
        <c:crossAx val="7371555"/>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[0]Grafica-Top!Tabla dinámica1</c:name>
  </c:pivotSource>
  <c:chart>
    <c:autoTitleDeleted val="0"/>
    <c:title>
      <c:tx>
        <c:rich>
          <a:bodyPr vert="horz" rot="0" anchor="ctr"/>
          <a:lstStyle/>
          <a:p>
            <a:pPr algn="ctr">
              <a:defRPr/>
            </a:pPr>
            <a:r>
              <a:rPr lang="en-US" cap="none" sz="1200" b="1" i="0" u="none" baseline="0">
                <a:solidFill>
                  <a:srgbClr val="000000"/>
                </a:solidFill>
                <a:latin typeface="Calibri"/>
                <a:ea typeface="Calibri"/>
                <a:cs typeface="Calibri"/>
              </a:rPr>
              <a:t>Top 5  Requerimientos por Asunto o Subtema</a:t>
            </a:r>
          </a:p>
        </c:rich>
      </c:tx>
      <c:layout>
        <c:manualLayout>
          <c:xMode val="factor"/>
          <c:yMode val="factor"/>
          <c:x val="-0.0015"/>
          <c:y val="-0.01025"/>
        </c:manualLayout>
      </c:layout>
      <c:spPr>
        <a:noFill/>
        <a:ln w="3175">
          <a:noFill/>
        </a:ln>
      </c:spPr>
    </c:title>
    <c:plotArea>
      <c:layout/>
      <c:barChart>
        <c:barDir val="bar"/>
        <c:grouping val="clustered"/>
        <c:varyColors val="1"/>
        <c:ser>
          <c:idx val="0"/>
          <c:order val="0"/>
          <c:tx>
            <c:v>Recibidos </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4572A7"/>
              </a:solidFill>
              <a:ln w="3175">
                <a:noFill/>
              </a:ln>
            </c:spPr>
          </c:dPt>
          <c:dPt>
            <c:idx val="1"/>
            <c:invertIfNegative val="0"/>
            <c:spPr>
              <a:solidFill>
                <a:srgbClr val="AA4643"/>
              </a:solidFill>
              <a:ln w="3175">
                <a:noFill/>
              </a:ln>
            </c:spPr>
          </c:dPt>
          <c:dPt>
            <c:idx val="2"/>
            <c:invertIfNegative val="0"/>
            <c:spPr>
              <a:solidFill>
                <a:srgbClr val="89A54E"/>
              </a:solidFill>
              <a:ln w="3175">
                <a:noFill/>
              </a:ln>
            </c:spPr>
          </c:dPt>
          <c:dPt>
            <c:idx val="3"/>
            <c:invertIfNegative val="0"/>
            <c:spPr>
              <a:solidFill>
                <a:srgbClr val="71588F"/>
              </a:solidFill>
              <a:ln w="3175">
                <a:noFill/>
              </a:ln>
            </c:spPr>
          </c:dPt>
          <c:dPt>
            <c:idx val="4"/>
            <c:invertIfNegative val="0"/>
            <c:spPr>
              <a:solidFill>
                <a:srgbClr val="4198AF"/>
              </a:solidFill>
              <a:ln w="3175">
                <a:noFill/>
              </a:ln>
            </c:spPr>
          </c:dPt>
          <c:dPt>
            <c:idx val="5"/>
            <c:invertIfNegative val="0"/>
            <c:spPr>
              <a:solidFill>
                <a:srgbClr val="DB843D"/>
              </a:solidFill>
              <a:ln w="3175">
                <a:noFill/>
              </a:ln>
            </c:spPr>
          </c:dPt>
          <c:dLbls>
            <c:numFmt formatCode="General" sourceLinked="1"/>
            <c:spPr>
              <a:noFill/>
              <a:ln w="3175">
                <a:noFill/>
              </a:ln>
            </c:spPr>
            <c:showLegendKey val="0"/>
            <c:showVal val="1"/>
            <c:showBubbleSize val="0"/>
            <c:showCatName val="0"/>
            <c:showSerName val="0"/>
            <c:showPercent val="0"/>
          </c:dLbls>
          <c:cat>
            <c:strLit>
              <c:ptCount val="7"/>
              <c:pt idx="0">
                <c:v>CAMPAÑAS, EVENTOS, INVITACIONES, PUBLICACIONES</c:v>
              </c:pt>
              <c:pt idx="1">
                <c:v>TEMAS ADMINISTRATIVOS Y FINANCIEROS</c:v>
              </c:pt>
              <c:pt idx="2">
                <c:v>TRASLADO POR NO COMPETENCIA</c:v>
              </c:pt>
              <c:pt idx="3">
                <c:v>INVESTIGACIONES ACADEMICAS Y PEDAGOGICAS</c:v>
              </c:pt>
              <c:pt idx="4">
                <c:v>ATENCION Y SERVICIO A LA CIUDADANIA</c:v>
              </c:pt>
              <c:pt idx="5">
                <c:v>TEMAS DE CONTRATACION: PERSONAL/RECURSOS FISICOS</c:v>
              </c:pt>
              <c:pt idx="6">
                <c:v>Total general</c:v>
              </c:pt>
            </c:strLit>
          </c:cat>
          <c:val>
            <c:numLit>
              <c:ptCount val="7"/>
              <c:pt idx="0">
                <c:v>1</c:v>
              </c:pt>
              <c:pt idx="1">
                <c:v>1</c:v>
              </c:pt>
              <c:pt idx="2">
                <c:v>5</c:v>
              </c:pt>
              <c:pt idx="3">
                <c:v>5</c:v>
              </c:pt>
              <c:pt idx="4">
                <c:v>7</c:v>
              </c:pt>
              <c:pt idx="5">
                <c:v>13</c:v>
              </c:pt>
              <c:pt idx="6">
                <c:v>32</c:v>
              </c:pt>
            </c:numLit>
          </c:val>
        </c:ser>
        <c:axId val="60225053"/>
        <c:axId val="5154566"/>
      </c:barChart>
      <c:catAx>
        <c:axId val="60225053"/>
        <c:scaling>
          <c:orientation val="minMax"/>
        </c:scaling>
        <c:axPos val="l"/>
        <c:delete val="0"/>
        <c:numFmt formatCode="General" sourceLinked="1"/>
        <c:majorTickMark val="out"/>
        <c:minorTickMark val="none"/>
        <c:tickLblPos val="nextTo"/>
        <c:spPr>
          <a:ln w="3175">
            <a:solidFill>
              <a:srgbClr val="808080"/>
            </a:solidFill>
          </a:ln>
        </c:spPr>
        <c:crossAx val="5154566"/>
        <c:crosses val="autoZero"/>
        <c:auto val="0"/>
        <c:lblOffset val="100"/>
        <c:tickLblSkip val="1"/>
        <c:noMultiLvlLbl val="0"/>
      </c:catAx>
      <c:valAx>
        <c:axId val="5154566"/>
        <c:scaling>
          <c:orientation val="minMax"/>
        </c:scaling>
        <c:axPos val="b"/>
        <c:delete val="1"/>
        <c:majorTickMark val="out"/>
        <c:minorTickMark val="none"/>
        <c:tickLblPos val="none"/>
        <c:crossAx val="60225053"/>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[0]Sistema!Tabla dinámica2</c:name>
  </c:pivotSource>
  <c:chart>
    <c:plotArea>
      <c:layout/>
      <c:barChart>
        <c:barDir val="col"/>
        <c:grouping val="clustered"/>
        <c:axId val="4601"/>
        <c:axId val="41410"/>
      </c:barChart>
      <c:catAx>
        <c:axId val="4601"/>
        <c:scaling>
          <c:orientation val="minMax"/>
        </c:scaling>
        <c:axPos val="b"/>
        <c:delete val="0"/>
        <c:numFmt formatCode="General" sourceLinked="1"/>
        <c:majorTickMark val="out"/>
        <c:minorTickMark val="none"/>
        <c:tickLblPos val="nextTo"/>
        <c:spPr>
          <a:ln w="3175">
            <a:solidFill>
              <a:srgbClr val="808080"/>
            </a:solidFill>
          </a:ln>
        </c:spPr>
        <c:crossAx val="41410"/>
        <c:crosses val="autoZero"/>
        <c:auto val="0"/>
        <c:lblOffset val="100"/>
        <c:tickLblSkip val="1"/>
        <c:noMultiLvlLbl val="0"/>
      </c:catAx>
      <c:valAx>
        <c:axId val="41410"/>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601"/>
        <c:crossesAt val="1"/>
        <c:crossBetween val="between"/>
        <c:dispUnits/>
      </c:valAx>
      <c:spPr>
        <a:solidFill>
          <a:srgbClr val="FFFFFF"/>
        </a:solidFill>
        <a:ln w="3175">
          <a:noFill/>
        </a:ln>
      </c:spPr>
    </c:plotArea>
    <c:legend>
      <c:legendPos val="r"/>
      <c:layout/>
      <c:overlay val="0"/>
      <c:spPr>
        <a:noFill/>
        <a:ln w="3175">
          <a:noFill/>
        </a:ln>
      </c:spPr>
      <c:txPr>
        <a:bodyPr vert="horz" rot="0"/>
        <a:lstStyle/>
        <a:p>
          <a:pPr>
            <a:defRPr lang="en-US" cap="none" sz="92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[0]tiempo!Tabla dinámica3</c:name>
  </c:pivotSource>
  <c:chart>
    <c:autoTitleDeleted val="0"/>
    <c:title>
      <c:layout>
        <c:manualLayout>
          <c:xMode val="factor"/>
          <c:yMode val="factor"/>
          <c:x val="-0.002"/>
          <c:y val="-0.0107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barChart>
        <c:barDir val="col"/>
        <c:grouping val="clustered"/>
        <c:axId val="372691"/>
        <c:axId val="3354220"/>
      </c:barChart>
      <c:catAx>
        <c:axId val="372691"/>
        <c:scaling>
          <c:orientation val="minMax"/>
        </c:scaling>
        <c:axPos val="b"/>
        <c:delete val="0"/>
        <c:numFmt formatCode="General" sourceLinked="1"/>
        <c:majorTickMark val="out"/>
        <c:minorTickMark val="none"/>
        <c:tickLblPos val="nextTo"/>
        <c:spPr>
          <a:ln w="3175">
            <a:solidFill>
              <a:srgbClr val="808080"/>
            </a:solidFill>
          </a:ln>
        </c:spPr>
        <c:crossAx val="3354220"/>
        <c:crosses val="autoZero"/>
        <c:auto val="0"/>
        <c:lblOffset val="100"/>
        <c:tickLblSkip val="1"/>
        <c:noMultiLvlLbl val="0"/>
      </c:catAx>
      <c:valAx>
        <c:axId val="3354220"/>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72691"/>
        <c:crossesAt val="1"/>
        <c:crossBetween val="between"/>
        <c:dispUnits/>
      </c:valAx>
      <c:spPr>
        <a:solidFill>
          <a:srgbClr val="FFFFFF"/>
        </a:solidFill>
        <a:ln w="3175">
          <a:noFill/>
        </a:ln>
      </c:spPr>
    </c:plotArea>
    <c:legend>
      <c:legendPos val="r"/>
      <c:layout/>
      <c:overlay val="0"/>
      <c:spPr>
        <a:noFill/>
        <a:ln w="3175">
          <a:noFill/>
        </a:ln>
      </c:spPr>
      <c:txPr>
        <a:bodyPr vert="horz" rot="0"/>
        <a:lstStyle/>
        <a:p>
          <a:pPr>
            <a:defRPr lang="en-US" cap="none" sz="92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[0]Grafica-Solucionados!Tabla dinámica2</c:name>
  </c:pivotSource>
  <c:chart>
    <c:autoTitleDeleted val="0"/>
    <c:title>
      <c:tx>
        <c:rich>
          <a:bodyPr vert="horz" rot="0" anchor="ctr"/>
          <a:lstStyle/>
          <a:p>
            <a:pPr algn="ctr">
              <a:defRPr/>
            </a:pPr>
            <a:r>
              <a:rPr lang="en-US" cap="none" sz="1200" b="1" i="0" u="none" baseline="0">
                <a:solidFill>
                  <a:srgbClr val="000000"/>
                </a:solidFill>
                <a:latin typeface="Calibri"/>
                <a:ea typeface="Calibri"/>
                <a:cs typeface="Calibri"/>
              </a:rPr>
              <a:t>Total de Requerimeintos Solucionados Por Sistema</a:t>
            </a:r>
          </a:p>
        </c:rich>
      </c:tx>
      <c:layout>
        <c:manualLayout>
          <c:xMode val="factor"/>
          <c:yMode val="factor"/>
          <c:x val="-0.002"/>
          <c:y val="-0.00475"/>
        </c:manualLayout>
      </c:layout>
      <c:spPr>
        <a:noFill/>
        <a:ln w="3175">
          <a:noFill/>
        </a:ln>
      </c:spPr>
    </c:title>
    <c:plotArea>
      <c:layout/>
      <c:barChart>
        <c:barDir val="bar"/>
        <c:grouping val="clustered"/>
        <c:varyColors val="1"/>
        <c:ser>
          <c:idx val="0"/>
          <c:order val="0"/>
          <c:tx>
            <c:v>Suma de Solucionados</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4F81BD"/>
              </a:solidFill>
              <a:ln w="3175">
                <a:noFill/>
              </a:ln>
            </c:spPr>
          </c:dPt>
          <c:dLbls>
            <c:numFmt formatCode="General" sourceLinked="1"/>
            <c:spPr>
              <a:noFill/>
              <a:ln w="3175">
                <a:noFill/>
              </a:ln>
            </c:spPr>
            <c:showLegendKey val="0"/>
            <c:showVal val="1"/>
            <c:showBubbleSize val="0"/>
            <c:showCatName val="0"/>
            <c:showSerName val="0"/>
            <c:showPercent val="0"/>
          </c:dLbls>
          <c:cat>
            <c:strLit>
              <c:ptCount val="2"/>
              <c:pt idx="0">
                <c:v>SDQS</c:v>
              </c:pt>
              <c:pt idx="1">
                <c:v>Total general</c:v>
              </c:pt>
            </c:strLit>
          </c:cat>
          <c:val>
            <c:numLit>
              <c:ptCount val="2"/>
              <c:pt idx="0">
                <c:v>24</c:v>
              </c:pt>
              <c:pt idx="1">
                <c:v>24</c:v>
              </c:pt>
            </c:numLit>
          </c:val>
        </c:ser>
        <c:axId val="30187981"/>
        <c:axId val="3256374"/>
      </c:barChart>
      <c:catAx>
        <c:axId val="30187981"/>
        <c:scaling>
          <c:orientation val="minMax"/>
        </c:scaling>
        <c:axPos val="l"/>
        <c:delete val="0"/>
        <c:numFmt formatCode="General" sourceLinked="1"/>
        <c:majorTickMark val="out"/>
        <c:minorTickMark val="none"/>
        <c:tickLblPos val="nextTo"/>
        <c:spPr>
          <a:ln w="3175">
            <a:solidFill>
              <a:srgbClr val="808080"/>
            </a:solidFill>
          </a:ln>
        </c:spPr>
        <c:crossAx val="3256374"/>
        <c:crosses val="autoZero"/>
        <c:auto val="0"/>
        <c:lblOffset val="100"/>
        <c:tickLblSkip val="1"/>
        <c:noMultiLvlLbl val="0"/>
      </c:catAx>
      <c:valAx>
        <c:axId val="3256374"/>
        <c:scaling>
          <c:orientation val="minMax"/>
        </c:scaling>
        <c:axPos val="b"/>
        <c:delete val="1"/>
        <c:majorTickMark val="out"/>
        <c:minorTickMark val="none"/>
        <c:tickLblPos val="none"/>
        <c:crossAx val="30187981"/>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[0]Grafica-Recibidos!Tabla dinámica3</c:name>
  </c:pivotSource>
  <c:chart>
    <c:autoTitleDeleted val="0"/>
    <c:title>
      <c:tx>
        <c:rich>
          <a:bodyPr vert="horz" rot="0" anchor="ctr"/>
          <a:lstStyle/>
          <a:p>
            <a:pPr algn="ctr">
              <a:defRPr/>
            </a:pPr>
            <a:r>
              <a:rPr lang="en-US" cap="none" sz="1200" b="1" i="0" u="none" baseline="0">
                <a:solidFill>
                  <a:srgbClr val="000000"/>
                </a:solidFill>
                <a:latin typeface="Calibri"/>
                <a:ea typeface="Calibri"/>
                <a:cs typeface="Calibri"/>
              </a:rPr>
              <a:t>Total de Requerimitos recibidos por Sistema</a:t>
            </a:r>
          </a:p>
        </c:rich>
      </c:tx>
      <c:layout>
        <c:manualLayout>
          <c:xMode val="factor"/>
          <c:yMode val="factor"/>
          <c:x val="-0.002"/>
          <c:y val="-0.01075"/>
        </c:manualLayout>
      </c:layout>
      <c:spPr>
        <a:noFill/>
        <a:ln w="3175">
          <a:noFill/>
        </a:ln>
      </c:spPr>
    </c:title>
    <c:plotArea>
      <c:layout/>
      <c:barChart>
        <c:barDir val="bar"/>
        <c:grouping val="clustered"/>
        <c:varyColors val="1"/>
        <c:ser>
          <c:idx val="0"/>
          <c:order val="0"/>
          <c:tx>
            <c:v>Suma de Recibidos</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4F81BD"/>
              </a:solidFill>
              <a:ln w="3175">
                <a:noFill/>
              </a:ln>
            </c:spPr>
          </c:dPt>
          <c:dLbls>
            <c:numFmt formatCode="General" sourceLinked="1"/>
            <c:spPr>
              <a:noFill/>
              <a:ln w="3175">
                <a:noFill/>
              </a:ln>
            </c:spPr>
            <c:showLegendKey val="0"/>
            <c:showVal val="1"/>
            <c:showBubbleSize val="0"/>
            <c:showCatName val="0"/>
            <c:showSerName val="0"/>
            <c:showPercent val="0"/>
          </c:dLbls>
          <c:cat>
            <c:strLit>
              <c:ptCount val="1"/>
              <c:pt idx="0">
                <c:v>Total general</c:v>
              </c:pt>
            </c:strLit>
          </c:cat>
          <c:val>
            <c:numLit>
              <c:ptCount val="1"/>
            </c:numLit>
          </c:val>
        </c:ser>
        <c:overlap val="-25"/>
        <c:axId val="29307367"/>
        <c:axId val="62439712"/>
      </c:barChart>
      <c:catAx>
        <c:axId val="29307367"/>
        <c:scaling>
          <c:orientation val="minMax"/>
        </c:scaling>
        <c:axPos val="l"/>
        <c:delete val="0"/>
        <c:numFmt formatCode="General" sourceLinked="1"/>
        <c:majorTickMark val="none"/>
        <c:minorTickMark val="none"/>
        <c:tickLblPos val="nextTo"/>
        <c:spPr>
          <a:ln w="3175">
            <a:solidFill>
              <a:srgbClr val="808080"/>
            </a:solidFill>
          </a:ln>
        </c:spPr>
        <c:crossAx val="62439712"/>
        <c:crosses val="autoZero"/>
        <c:auto val="0"/>
        <c:lblOffset val="100"/>
        <c:tickLblSkip val="1"/>
        <c:noMultiLvlLbl val="0"/>
      </c:catAx>
      <c:valAx>
        <c:axId val="62439712"/>
        <c:scaling>
          <c:orientation val="minMax"/>
        </c:scaling>
        <c:axPos val="b"/>
        <c:delete val="1"/>
        <c:majorTickMark val="out"/>
        <c:minorTickMark val="none"/>
        <c:tickLblPos val="none"/>
        <c:crossAx val="29307367"/>
        <c:crossesAt val="1"/>
        <c:crossBetween val="between"/>
        <c:dispUnits/>
      </c:valAx>
      <c:spPr>
        <a:solidFill>
          <a:srgbClr val="FFFFFF"/>
        </a:solidFill>
        <a:ln w="3175">
          <a:noFill/>
        </a:ln>
      </c:spPr>
    </c:plotArea>
    <c:legend>
      <c:legendPos val="t"/>
      <c:layout/>
      <c:overlay val="0"/>
      <c:spPr>
        <a:noFill/>
        <a:ln w="3175">
          <a:noFill/>
        </a:ln>
      </c:spPr>
      <c:txPr>
        <a:bodyPr vert="horz" rot="0"/>
        <a:lstStyle/>
        <a:p>
          <a:pPr>
            <a:defRPr lang="en-US" cap="none" sz="92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[0]Grafica-Top!Tabla dinámica1</c:name>
  </c:pivotSource>
  <c:chart>
    <c:autoTitleDeleted val="0"/>
    <c:title>
      <c:tx>
        <c:rich>
          <a:bodyPr vert="horz" rot="0" anchor="ctr"/>
          <a:lstStyle/>
          <a:p>
            <a:pPr algn="ctr">
              <a:defRPr/>
            </a:pPr>
            <a:r>
              <a:rPr lang="en-US" cap="none" sz="1200" b="1" i="0" u="none" baseline="0">
                <a:solidFill>
                  <a:srgbClr val="000000"/>
                </a:solidFill>
                <a:latin typeface="Calibri"/>
                <a:ea typeface="Calibri"/>
                <a:cs typeface="Calibri"/>
              </a:rPr>
              <a:t>Top 5 de Requerimientos por Subtema</a:t>
            </a:r>
          </a:p>
        </c:rich>
      </c:tx>
      <c:layout>
        <c:manualLayout>
          <c:xMode val="factor"/>
          <c:yMode val="factor"/>
          <c:x val="-0.004"/>
          <c:y val="-0.01225"/>
        </c:manualLayout>
      </c:layout>
      <c:spPr>
        <a:noFill/>
        <a:ln w="3175">
          <a:noFill/>
        </a:ln>
      </c:spPr>
    </c:title>
    <c:plotArea>
      <c:layout/>
      <c:barChart>
        <c:barDir val="bar"/>
        <c:grouping val="clustered"/>
        <c:varyColors val="1"/>
        <c:ser>
          <c:idx val="0"/>
          <c:order val="0"/>
          <c:tx>
            <c:v>Recibidos </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4572A7"/>
              </a:solidFill>
              <a:ln w="3175">
                <a:noFill/>
              </a:ln>
            </c:spPr>
          </c:dPt>
          <c:dPt>
            <c:idx val="1"/>
            <c:invertIfNegative val="0"/>
            <c:spPr>
              <a:solidFill>
                <a:srgbClr val="AA4643"/>
              </a:solidFill>
              <a:ln w="3175">
                <a:noFill/>
              </a:ln>
            </c:spPr>
          </c:dPt>
          <c:dPt>
            <c:idx val="2"/>
            <c:invertIfNegative val="0"/>
            <c:spPr>
              <a:solidFill>
                <a:srgbClr val="89A54E"/>
              </a:solidFill>
              <a:ln w="3175">
                <a:noFill/>
              </a:ln>
            </c:spPr>
          </c:dPt>
          <c:dPt>
            <c:idx val="3"/>
            <c:invertIfNegative val="0"/>
            <c:spPr>
              <a:solidFill>
                <a:srgbClr val="71588F"/>
              </a:solidFill>
              <a:ln w="3175">
                <a:noFill/>
              </a:ln>
            </c:spPr>
          </c:dPt>
          <c:dPt>
            <c:idx val="4"/>
            <c:invertIfNegative val="0"/>
            <c:spPr>
              <a:solidFill>
                <a:srgbClr val="4198AF"/>
              </a:solidFill>
              <a:ln w="3175">
                <a:noFill/>
              </a:ln>
            </c:spPr>
          </c:dPt>
          <c:dPt>
            <c:idx val="5"/>
            <c:invertIfNegative val="0"/>
            <c:spPr>
              <a:solidFill>
                <a:srgbClr val="DB843D"/>
              </a:solidFill>
              <a:ln w="3175">
                <a:noFill/>
              </a:ln>
            </c:spPr>
          </c:dPt>
          <c:dLbls>
            <c:numFmt formatCode="General" sourceLinked="1"/>
            <c:spPr>
              <a:noFill/>
              <a:ln w="3175">
                <a:noFill/>
              </a:ln>
            </c:spPr>
            <c:txPr>
              <a:bodyPr vert="horz" rot="0" anchor="ctr"/>
              <a:lstStyle/>
              <a:p>
                <a:pPr algn="ctr">
                  <a:defRPr lang="en-US" cap="none" sz="800" b="0" i="0" u="none" baseline="0">
                    <a:solidFill>
                      <a:srgbClr val="000000"/>
                    </a:solidFill>
                    <a:latin typeface="Calibri"/>
                    <a:ea typeface="Calibri"/>
                    <a:cs typeface="Calibri"/>
                  </a:defRPr>
                </a:pPr>
              </a:p>
            </c:txPr>
            <c:showLegendKey val="0"/>
            <c:showVal val="1"/>
            <c:showBubbleSize val="0"/>
            <c:showCatName val="0"/>
            <c:showSerName val="0"/>
            <c:showPercent val="0"/>
          </c:dLbls>
          <c:cat>
            <c:strLit>
              <c:ptCount val="7"/>
              <c:pt idx="0">
                <c:v>CAMPAÑAS, EVENTOS, INVITACIONES, PUBLICACIONES</c:v>
              </c:pt>
              <c:pt idx="1">
                <c:v>TEMAS ADMINISTRATIVOS Y FINANCIEROS</c:v>
              </c:pt>
              <c:pt idx="2">
                <c:v>TRASLADO POR NO COMPETENCIA</c:v>
              </c:pt>
              <c:pt idx="3">
                <c:v>INVESTIGACIONES ACADEMICAS Y PEDAGOGICAS</c:v>
              </c:pt>
              <c:pt idx="4">
                <c:v>ATENCION Y SERVICIO A LA CIUDADANIA</c:v>
              </c:pt>
              <c:pt idx="5">
                <c:v>TEMAS DE CONTRATACION: PERSONAL/RECURSOS FISICOS</c:v>
              </c:pt>
              <c:pt idx="6">
                <c:v>Total general</c:v>
              </c:pt>
            </c:strLit>
          </c:cat>
          <c:val>
            <c:numLit>
              <c:ptCount val="7"/>
              <c:pt idx="0">
                <c:v>1</c:v>
              </c:pt>
              <c:pt idx="1">
                <c:v>1</c:v>
              </c:pt>
              <c:pt idx="2">
                <c:v>5</c:v>
              </c:pt>
              <c:pt idx="3">
                <c:v>5</c:v>
              </c:pt>
              <c:pt idx="4">
                <c:v>7</c:v>
              </c:pt>
              <c:pt idx="5">
                <c:v>13</c:v>
              </c:pt>
              <c:pt idx="6">
                <c:v>32</c:v>
              </c:pt>
            </c:numLit>
          </c:val>
        </c:ser>
        <c:axId val="25086497"/>
        <c:axId val="24451882"/>
      </c:barChart>
      <c:catAx>
        <c:axId val="25086497"/>
        <c:scaling>
          <c:orientation val="minMax"/>
        </c:scaling>
        <c:axPos val="l"/>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Calibri"/>
                <a:ea typeface="Calibri"/>
                <a:cs typeface="Calibri"/>
              </a:defRPr>
            </a:pPr>
          </a:p>
        </c:txPr>
        <c:crossAx val="24451882"/>
        <c:crosses val="autoZero"/>
        <c:auto val="0"/>
        <c:lblOffset val="100"/>
        <c:tickLblSkip val="1"/>
        <c:noMultiLvlLbl val="0"/>
      </c:catAx>
      <c:valAx>
        <c:axId val="24451882"/>
        <c:scaling>
          <c:orientation val="minMax"/>
        </c:scaling>
        <c:axPos val="b"/>
        <c:delete val="1"/>
        <c:majorTickMark val="out"/>
        <c:minorTickMark val="none"/>
        <c:tickLblPos val="none"/>
        <c:crossAx val="25086497"/>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3366"/>
                </a:solidFill>
                <a:latin typeface="Calibri"/>
                <a:ea typeface="Calibri"/>
                <a:cs typeface="Calibri"/>
              </a:rPr>
              <a:t>TOTAL REQUERIMIENTOS RECIBIDOS POR EL SISTEMA DE REGISTRO PQRS</a:t>
            </a:r>
          </a:p>
        </c:rich>
      </c:tx>
      <c:layout>
        <c:manualLayout>
          <c:xMode val="factor"/>
          <c:yMode val="factor"/>
          <c:x val="-0.002"/>
          <c:y val="-0.00825"/>
        </c:manualLayout>
      </c:layout>
      <c:spPr>
        <a:noFill/>
        <a:ln>
          <a:noFill/>
        </a:ln>
      </c:spPr>
    </c:title>
    <c:view3D>
      <c:rotX val="15"/>
      <c:hPercent val="321"/>
      <c:rotY val="20"/>
      <c:depthPercent val="100"/>
      <c:rAngAx val="1"/>
    </c:view3D>
    <c:plotArea>
      <c:layout>
        <c:manualLayout>
          <c:xMode val="edge"/>
          <c:yMode val="edge"/>
          <c:x val="0.0565"/>
          <c:y val="0.22375"/>
          <c:w val="0.92125"/>
          <c:h val="0.65525"/>
        </c:manualLayout>
      </c:layout>
      <c:bar3DChart>
        <c:barDir val="bar"/>
        <c:grouping val="clustered"/>
        <c:varyColors val="0"/>
        <c:ser>
          <c:idx val="2"/>
          <c:order val="0"/>
          <c:spPr>
            <a:gradFill rotWithShape="1">
              <a:gsLst>
                <a:gs pos="0">
                  <a:srgbClr val="769535"/>
                </a:gs>
                <a:gs pos="80000">
                  <a:srgbClr val="9BC348"/>
                </a:gs>
                <a:gs pos="100000">
                  <a:srgbClr val="9CC746"/>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dPt>
            <c:idx val="1"/>
            <c:invertIfNegative val="0"/>
            <c:spPr>
              <a:gradFill rotWithShape="1">
                <a:gsLst>
                  <a:gs pos="0">
                    <a:srgbClr val="769535"/>
                  </a:gs>
                  <a:gs pos="80000">
                    <a:srgbClr val="9BC348"/>
                  </a:gs>
                  <a:gs pos="100000">
                    <a:srgbClr val="9CC746"/>
                  </a:gs>
                </a:gsLst>
                <a:lin ang="5400000" scaled="1"/>
              </a:gradFill>
              <a:ln w="3175">
                <a:noFill/>
              </a:ln>
              <a:effectLst>
                <a:outerShdw dist="35921" dir="2700000" algn="br">
                  <a:prstClr val="black"/>
                </a:outerShdw>
              </a:effectLst>
            </c:spPr>
          </c:dPt>
          <c:dLbls>
            <c:numFmt formatCode="General" sourceLinked="1"/>
            <c:txPr>
              <a:bodyPr vert="horz" rot="0" anchor="ctr"/>
              <a:lstStyle/>
              <a:p>
                <a:pPr algn="ctr">
                  <a:defRPr lang="en-US" cap="none" sz="900" b="0" i="0" u="none" baseline="0">
                    <a:solidFill>
                      <a:srgbClr val="333399"/>
                    </a:solidFill>
                    <a:latin typeface="Calibri"/>
                    <a:ea typeface="Calibri"/>
                    <a:cs typeface="Calibri"/>
                  </a:defRPr>
                </a:pPr>
              </a:p>
            </c:txPr>
            <c:showLegendKey val="0"/>
            <c:showVal val="1"/>
            <c:showBubbleSize val="0"/>
            <c:showCatName val="0"/>
            <c:showSerName val="0"/>
            <c:showPercent val="0"/>
          </c:dLbls>
          <c:val>
            <c:numRef>
              <c:f>'Consolidado IDEP'!$E$15:$E$18</c:f>
              <c:numCache/>
            </c:numRef>
          </c:val>
          <c:shape val="box"/>
        </c:ser>
        <c:ser>
          <c:idx val="3"/>
          <c:order val="1"/>
          <c:spPr>
            <a:gradFill rotWithShape="1">
              <a:gsLst>
                <a:gs pos="0">
                  <a:srgbClr val="5D417E"/>
                </a:gs>
                <a:gs pos="80000">
                  <a:srgbClr val="7B58A6"/>
                </a:gs>
                <a:gs pos="100000">
                  <a:srgbClr val="7B57A8"/>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val>
            <c:numRef>
              <c:f>'Consolidado IDEP'!$F$15:$F$18</c:f>
              <c:numCache/>
            </c:numRef>
          </c:val>
          <c:shape val="box"/>
        </c:ser>
        <c:ser>
          <c:idx val="4"/>
          <c:order val="2"/>
          <c:spPr>
            <a:solidFill>
              <a:srgbClr val="00B050"/>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Lbls>
            <c:dLbl>
              <c:idx val="2"/>
              <c:tx>
                <c:rich>
                  <a:bodyPr vert="horz" rot="0" anchor="ctr"/>
                  <a:lstStyle/>
                  <a:p>
                    <a:pPr algn="ctr">
                      <a:defRPr/>
                    </a:pPr>
                    <a:r>
                      <a:rPr lang="en-US" cap="none" sz="900" b="0" i="0" u="none" baseline="0">
                        <a:solidFill>
                          <a:srgbClr val="333399"/>
                        </a:solidFill>
                        <a:latin typeface="Calibri"/>
                        <a:ea typeface="Calibri"/>
                        <a:cs typeface="Calibri"/>
                      </a:rPr>
                      <a:t>20</a:t>
                    </a:r>
                  </a:p>
                </c:rich>
              </c:tx>
              <c:numFmt formatCode="General" sourceLinked="1"/>
              <c:showLegendKey val="0"/>
              <c:showVal val="0"/>
              <c:showBubbleSize val="0"/>
              <c:showCatName val="1"/>
              <c:showSerName val="0"/>
              <c:showPercent val="0"/>
            </c:dLbl>
            <c:numFmt formatCode="General" sourceLinked="1"/>
            <c:txPr>
              <a:bodyPr vert="horz" rot="0" anchor="ctr"/>
              <a:lstStyle/>
              <a:p>
                <a:pPr algn="ctr">
                  <a:defRPr lang="en-US" cap="none" sz="900" b="0" i="0" u="none" baseline="0">
                    <a:solidFill>
                      <a:srgbClr val="333399"/>
                    </a:solidFill>
                    <a:latin typeface="Calibri"/>
                    <a:ea typeface="Calibri"/>
                    <a:cs typeface="Calibri"/>
                  </a:defRPr>
                </a:pPr>
              </a:p>
            </c:txPr>
            <c:showLegendKey val="0"/>
            <c:showVal val="1"/>
            <c:showBubbleSize val="0"/>
            <c:showCatName val="0"/>
            <c:showSerName val="0"/>
            <c:showPercent val="0"/>
          </c:dLbls>
          <c:val>
            <c:numRef>
              <c:f>'Consolidado IDEP'!$G$15:$G$18</c:f>
              <c:numCache/>
            </c:numRef>
          </c:val>
          <c:shape val="box"/>
        </c:ser>
        <c:shape val="box"/>
        <c:axId val="18740347"/>
        <c:axId val="34445396"/>
      </c:bar3DChart>
      <c:catAx>
        <c:axId val="18740347"/>
        <c:scaling>
          <c:orientation val="minMax"/>
        </c:scaling>
        <c:axPos val="l"/>
        <c:title>
          <c:tx>
            <c:rich>
              <a:bodyPr vert="horz" rot="-5400000" anchor="ctr"/>
              <a:lstStyle/>
              <a:p>
                <a:pPr algn="ctr">
                  <a:defRPr/>
                </a:pPr>
                <a:r>
                  <a:rPr lang="en-US" cap="none" sz="900" b="1" i="0" u="none" baseline="0">
                    <a:solidFill>
                      <a:srgbClr val="003366"/>
                    </a:solidFill>
                    <a:latin typeface="Calibri"/>
                    <a:ea typeface="Calibri"/>
                    <a:cs typeface="Calibri"/>
                  </a:rPr>
                  <a:t>TIPO DE CANAL</a:t>
                </a:r>
              </a:p>
            </c:rich>
          </c:tx>
          <c:layout>
            <c:manualLayout>
              <c:xMode val="factor"/>
              <c:yMode val="factor"/>
              <c:x val="-0.0925"/>
              <c:y val="0.0495"/>
            </c:manualLayout>
          </c:layout>
          <c:overlay val="0"/>
          <c:spPr>
            <a:noFill/>
            <a:ln>
              <a:noFill/>
            </a:ln>
          </c:spPr>
        </c:title>
        <c:delete val="0"/>
        <c:numFmt formatCode="General" sourceLinked="1"/>
        <c:majorTickMark val="out"/>
        <c:minorTickMark val="none"/>
        <c:tickLblPos val="nextTo"/>
        <c:spPr>
          <a:ln w="3175">
            <a:solidFill>
              <a:srgbClr val="CCCCFF"/>
            </a:solidFill>
          </a:ln>
        </c:spPr>
        <c:txPr>
          <a:bodyPr vert="horz" rot="0"/>
          <a:lstStyle/>
          <a:p>
            <a:pPr>
              <a:defRPr lang="en-US" cap="none" sz="900" b="0" i="0" u="none" baseline="0">
                <a:solidFill>
                  <a:srgbClr val="333399"/>
                </a:solidFill>
                <a:latin typeface="Calibri"/>
                <a:ea typeface="Calibri"/>
                <a:cs typeface="Calibri"/>
              </a:defRPr>
            </a:pPr>
          </a:p>
        </c:txPr>
        <c:crossAx val="34445396"/>
        <c:crosses val="autoZero"/>
        <c:auto val="1"/>
        <c:lblOffset val="100"/>
        <c:tickLblSkip val="1"/>
        <c:noMultiLvlLbl val="0"/>
      </c:catAx>
      <c:valAx>
        <c:axId val="34445396"/>
        <c:scaling>
          <c:orientation val="minMax"/>
        </c:scaling>
        <c:axPos val="b"/>
        <c:title>
          <c:tx>
            <c:rich>
              <a:bodyPr vert="horz" rot="0" anchor="ctr"/>
              <a:lstStyle/>
              <a:p>
                <a:pPr algn="ctr">
                  <a:defRPr/>
                </a:pPr>
                <a:r>
                  <a:rPr lang="en-US" cap="none" sz="900" b="1" i="0" u="none" baseline="0">
                    <a:solidFill>
                      <a:srgbClr val="003366"/>
                    </a:solidFill>
                    <a:latin typeface="Calibri"/>
                    <a:ea typeface="Calibri"/>
                    <a:cs typeface="Calibri"/>
                  </a:rPr>
                  <a:t>CANTIDAD DE REQUERIMIENTOS PQRS</a:t>
                </a:r>
              </a:p>
            </c:rich>
          </c:tx>
          <c:layout>
            <c:manualLayout>
              <c:xMode val="factor"/>
              <c:yMode val="factor"/>
              <c:x val="-0.02225"/>
              <c:y val="0.07025"/>
            </c:manualLayout>
          </c:layout>
          <c:overlay val="0"/>
          <c:spPr>
            <a:noFill/>
            <a:ln>
              <a:noFill/>
            </a:ln>
          </c:spPr>
        </c:title>
        <c:majorGridlines>
          <c:spPr>
            <a:ln w="3175">
              <a:solidFill>
                <a:srgbClr val="CCCCFF"/>
              </a:solidFill>
            </a:ln>
          </c:spPr>
        </c:majorGridlines>
        <c:delete val="0"/>
        <c:numFmt formatCode="General" sourceLinked="1"/>
        <c:majorTickMark val="out"/>
        <c:minorTickMark val="none"/>
        <c:tickLblPos val="nextTo"/>
        <c:spPr>
          <a:ln w="3175">
            <a:noFill/>
          </a:ln>
        </c:spPr>
        <c:txPr>
          <a:bodyPr vert="horz" rot="0"/>
          <a:lstStyle/>
          <a:p>
            <a:pPr>
              <a:defRPr lang="en-US" cap="none" sz="900" b="0" i="0" u="none" baseline="0">
                <a:solidFill>
                  <a:srgbClr val="333399"/>
                </a:solidFill>
                <a:latin typeface="Calibri"/>
                <a:ea typeface="Calibri"/>
                <a:cs typeface="Calibri"/>
              </a:defRPr>
            </a:pPr>
          </a:p>
        </c:txPr>
        <c:crossAx val="18740347"/>
        <c:crossesAt val="1"/>
        <c:crossBetween val="between"/>
        <c:dispUnits/>
      </c:valAx>
      <c:spPr>
        <a:noFill/>
        <a:ln>
          <a:noFill/>
        </a:ln>
      </c:spPr>
    </c:plotArea>
    <c:floor>
      <c:spPr>
        <a:noFill/>
        <a:ln w="3175">
          <a:no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3366"/>
                </a:solidFill>
                <a:latin typeface="Calibri"/>
                <a:ea typeface="Calibri"/>
                <a:cs typeface="Calibri"/>
              </a:rPr>
              <a:t>TOTAL REQUERIMIENTOS RECIBIDOS POR TIPOLOGÍA</a:t>
            </a:r>
          </a:p>
        </c:rich>
      </c:tx>
      <c:layout>
        <c:manualLayout>
          <c:xMode val="factor"/>
          <c:yMode val="factor"/>
          <c:x val="-0.00175"/>
          <c:y val="-0.01125"/>
        </c:manualLayout>
      </c:layout>
      <c:spPr>
        <a:noFill/>
        <a:ln>
          <a:noFill/>
        </a:ln>
      </c:spPr>
    </c:title>
    <c:view3D>
      <c:rotX val="15"/>
      <c:hPercent val="105"/>
      <c:rotY val="20"/>
      <c:depthPercent val="100"/>
      <c:rAngAx val="1"/>
    </c:view3D>
    <c:plotArea>
      <c:layout>
        <c:manualLayout>
          <c:xMode val="edge"/>
          <c:yMode val="edge"/>
          <c:x val="0.018"/>
          <c:y val="0.10675"/>
          <c:w val="0.96225"/>
          <c:h val="0.86325"/>
        </c:manualLayout>
      </c:layout>
      <c:bar3DChart>
        <c:barDir val="bar"/>
        <c:grouping val="clustered"/>
        <c:varyColors val="0"/>
        <c:ser>
          <c:idx val="4"/>
          <c:order val="0"/>
          <c:spPr>
            <a:solidFill>
              <a:srgbClr val="00B050"/>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solidFill>
                      <a:srgbClr val="333399"/>
                    </a:solidFill>
                    <a:latin typeface="Calibri"/>
                    <a:ea typeface="Calibri"/>
                    <a:cs typeface="Calibri"/>
                  </a:defRPr>
                </a:pPr>
              </a:p>
            </c:txPr>
            <c:showLegendKey val="0"/>
            <c:showVal val="1"/>
            <c:showBubbleSize val="0"/>
            <c:showCatName val="0"/>
            <c:showSerName val="0"/>
            <c:showPercent val="0"/>
          </c:dLbls>
          <c:cat>
            <c:multiLvlStrRef>
              <c:f>'Consolidado IDEP'!$B$27:$D$33</c:f>
              <c:multiLvlStrCache/>
            </c:multiLvlStrRef>
          </c:cat>
          <c:val>
            <c:numRef>
              <c:f>'Consolidado IDEP'!$E$27:$E$33</c:f>
              <c:numCache/>
            </c:numRef>
          </c:val>
          <c:shape val="box"/>
        </c:ser>
        <c:ser>
          <c:idx val="0"/>
          <c:order val="1"/>
          <c:spPr>
            <a:solidFill>
              <a:srgbClr val="748C4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'Consolidado IDEP'!$B$27:$D$33</c:f>
              <c:multiLvlStrCache/>
            </c:multiLvlStrRef>
          </c:cat>
          <c:val>
            <c:numRef>
              <c:f>'Consolidado IDEP'!$F$27:$F$33</c:f>
              <c:numCache/>
            </c:numRef>
          </c:val>
          <c:shape val="box"/>
        </c:ser>
        <c:shape val="box"/>
        <c:axId val="41573109"/>
        <c:axId val="38613662"/>
      </c:bar3DChart>
      <c:catAx>
        <c:axId val="41573109"/>
        <c:scaling>
          <c:orientation val="minMax"/>
        </c:scaling>
        <c:axPos val="l"/>
        <c:delete val="0"/>
        <c:numFmt formatCode="General" sourceLinked="1"/>
        <c:majorTickMark val="none"/>
        <c:minorTickMark val="none"/>
        <c:tickLblPos val="nextTo"/>
        <c:spPr>
          <a:ln w="3175">
            <a:solidFill>
              <a:srgbClr val="CCCCFF"/>
            </a:solidFill>
          </a:ln>
        </c:spPr>
        <c:txPr>
          <a:bodyPr vert="horz" rot="0"/>
          <a:lstStyle/>
          <a:p>
            <a:pPr>
              <a:defRPr lang="en-US" cap="none" sz="900" b="0" i="0" u="none" baseline="0">
                <a:solidFill>
                  <a:srgbClr val="333399"/>
                </a:solidFill>
                <a:latin typeface="Calibri"/>
                <a:ea typeface="Calibri"/>
                <a:cs typeface="Calibri"/>
              </a:defRPr>
            </a:pPr>
          </a:p>
        </c:txPr>
        <c:crossAx val="38613662"/>
        <c:crosses val="autoZero"/>
        <c:auto val="1"/>
        <c:lblOffset val="100"/>
        <c:tickLblSkip val="1"/>
        <c:noMultiLvlLbl val="0"/>
      </c:catAx>
      <c:valAx>
        <c:axId val="38613662"/>
        <c:scaling>
          <c:orientation val="minMax"/>
        </c:scaling>
        <c:axPos val="b"/>
        <c:majorGridlines>
          <c:spPr>
            <a:ln w="3175">
              <a:solidFill>
                <a:srgbClr val="CCCCFF"/>
              </a:solidFill>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99"/>
                </a:solidFill>
                <a:latin typeface="Calibri"/>
                <a:ea typeface="Calibri"/>
                <a:cs typeface="Calibri"/>
              </a:defRPr>
            </a:pPr>
          </a:p>
        </c:txPr>
        <c:crossAx val="41573109"/>
        <c:crossesAt val="1"/>
        <c:crossBetween val="between"/>
        <c:dispUnits/>
      </c:valAx>
      <c:spPr>
        <a:noFill/>
        <a:ln>
          <a:noFill/>
        </a:ln>
      </c:spPr>
    </c:plotArea>
    <c:floor>
      <c:spPr>
        <a:noFill/>
        <a:ln w="3175">
          <a:no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3366"/>
                </a:solidFill>
                <a:latin typeface="Calibri"/>
                <a:ea typeface="Calibri"/>
                <a:cs typeface="Calibri"/>
              </a:rPr>
              <a:t> TOP 5 DE REQUERIMIENTOS POR SUBTEMA</a:t>
            </a:r>
          </a:p>
        </c:rich>
      </c:tx>
      <c:layout>
        <c:manualLayout>
          <c:xMode val="factor"/>
          <c:yMode val="factor"/>
          <c:x val="-0.00325"/>
          <c:y val="-0.0135"/>
        </c:manualLayout>
      </c:layout>
      <c:spPr>
        <a:noFill/>
        <a:ln>
          <a:noFill/>
        </a:ln>
      </c:spPr>
    </c:title>
    <c:view3D>
      <c:rotX val="15"/>
      <c:hPercent val="88"/>
      <c:rotY val="20"/>
      <c:depthPercent val="100"/>
      <c:rAngAx val="1"/>
    </c:view3D>
    <c:plotArea>
      <c:layout>
        <c:manualLayout>
          <c:xMode val="edge"/>
          <c:yMode val="edge"/>
          <c:x val="0.0155"/>
          <c:y val="0.0845"/>
          <c:w val="0.96725"/>
          <c:h val="0.8915"/>
        </c:manualLayout>
      </c:layout>
      <c:bar3DChart>
        <c:barDir val="bar"/>
        <c:grouping val="clustered"/>
        <c:varyColors val="0"/>
        <c:ser>
          <c:idx val="2"/>
          <c:order val="0"/>
          <c:spPr>
            <a:solidFill>
              <a:srgbClr val="00B050"/>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Pt>
            <c:idx val="1"/>
            <c:invertIfNegative val="0"/>
            <c:spPr>
              <a:solidFill>
                <a:srgbClr val="00B050"/>
              </a:solidFill>
              <a:ln w="3175">
                <a:noFill/>
              </a:ln>
              <a:effectLst>
                <a:outerShdw dist="35921" dir="2700000" algn="br">
                  <a:prstClr val="black"/>
                </a:outerShdw>
              </a:effectLst>
            </c:spPr>
          </c:dPt>
          <c:dPt>
            <c:idx val="3"/>
            <c:invertIfNegative val="0"/>
            <c:spPr>
              <a:solidFill>
                <a:srgbClr val="00B050"/>
              </a:solidFill>
              <a:ln w="3175">
                <a:noFill/>
              </a:ln>
              <a:effectLst>
                <a:outerShdw dist="35921" dir="2700000" algn="br">
                  <a:prstClr val="black"/>
                </a:outerShdw>
              </a:effectLst>
            </c:spPr>
          </c:dPt>
          <c:dPt>
            <c:idx val="4"/>
            <c:invertIfNegative val="0"/>
            <c:spPr>
              <a:solidFill>
                <a:srgbClr val="00B050"/>
              </a:solidFill>
              <a:ln w="3175">
                <a:noFill/>
              </a:ln>
              <a:effectLst>
                <a:outerShdw dist="35921" dir="2700000" algn="br">
                  <a:prstClr val="black"/>
                </a:outerShdw>
              </a:effectLst>
            </c:spPr>
          </c:dPt>
          <c:dPt>
            <c:idx val="5"/>
            <c:invertIfNegative val="0"/>
            <c:spPr>
              <a:solidFill>
                <a:srgbClr val="00B050"/>
              </a:solidFill>
              <a:ln w="3175">
                <a:noFill/>
              </a:ln>
              <a:effectLst>
                <a:outerShdw dist="35921" dir="2700000" algn="br">
                  <a:prstClr val="black"/>
                </a:outerShdw>
              </a:effectLst>
            </c:spPr>
          </c:dPt>
          <c:dLbls>
            <c:numFmt formatCode="General" sourceLinked="1"/>
            <c:txPr>
              <a:bodyPr vert="horz" rot="0" anchor="ctr"/>
              <a:lstStyle/>
              <a:p>
                <a:pPr algn="ctr">
                  <a:defRPr lang="en-US" cap="none" sz="900" b="0" i="0" u="none" baseline="0">
                    <a:solidFill>
                      <a:srgbClr val="333399"/>
                    </a:solidFill>
                    <a:latin typeface="Calibri"/>
                    <a:ea typeface="Calibri"/>
                    <a:cs typeface="Calibri"/>
                  </a:defRPr>
                </a:pPr>
              </a:p>
            </c:txPr>
            <c:showLegendKey val="0"/>
            <c:showVal val="1"/>
            <c:showBubbleSize val="0"/>
            <c:showCatName val="0"/>
            <c:showSerName val="0"/>
            <c:showPercent val="0"/>
          </c:dLbls>
          <c:cat>
            <c:strRef>
              <c:f>('Consolidado IDEP'!$B$46:$B$53,'Consolidado IDEP'!$B$55)</c:f>
              <c:strCache/>
            </c:strRef>
          </c:cat>
          <c:val>
            <c:numRef>
              <c:f>('Consolidado IDEP'!$J$46:$J$53,'Consolidado IDEP'!$J$55)</c:f>
              <c:numCache/>
            </c:numRef>
          </c:val>
          <c:shape val="box"/>
        </c:ser>
        <c:shape val="box"/>
        <c:axId val="11978639"/>
        <c:axId val="40698888"/>
      </c:bar3DChart>
      <c:catAx>
        <c:axId val="11978639"/>
        <c:scaling>
          <c:orientation val="minMax"/>
        </c:scaling>
        <c:axPos val="l"/>
        <c:delete val="0"/>
        <c:numFmt formatCode="General" sourceLinked="1"/>
        <c:majorTickMark val="none"/>
        <c:minorTickMark val="none"/>
        <c:tickLblPos val="nextTo"/>
        <c:spPr>
          <a:ln w="3175">
            <a:solidFill>
              <a:srgbClr val="CCCCFF"/>
            </a:solidFill>
          </a:ln>
        </c:spPr>
        <c:txPr>
          <a:bodyPr vert="horz" rot="0"/>
          <a:lstStyle/>
          <a:p>
            <a:pPr>
              <a:defRPr lang="en-US" cap="none" sz="900" b="0" i="0" u="none" baseline="0">
                <a:solidFill>
                  <a:srgbClr val="333399"/>
                </a:solidFill>
                <a:latin typeface="Calibri"/>
                <a:ea typeface="Calibri"/>
                <a:cs typeface="Calibri"/>
              </a:defRPr>
            </a:pPr>
          </a:p>
        </c:txPr>
        <c:crossAx val="40698888"/>
        <c:crosses val="autoZero"/>
        <c:auto val="1"/>
        <c:lblOffset val="100"/>
        <c:tickLblSkip val="1"/>
        <c:noMultiLvlLbl val="0"/>
      </c:catAx>
      <c:valAx>
        <c:axId val="40698888"/>
        <c:scaling>
          <c:orientation val="minMax"/>
        </c:scaling>
        <c:axPos val="b"/>
        <c:majorGridlines>
          <c:spPr>
            <a:ln w="3175">
              <a:solidFill>
                <a:srgbClr val="CCCCFF"/>
              </a:solidFill>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99"/>
                </a:solidFill>
                <a:latin typeface="Calibri"/>
                <a:ea typeface="Calibri"/>
                <a:cs typeface="Calibri"/>
              </a:defRPr>
            </a:pPr>
          </a:p>
        </c:txPr>
        <c:crossAx val="11978639"/>
        <c:crossesAt val="1"/>
        <c:crossBetween val="between"/>
        <c:dispUnits/>
      </c:valAx>
      <c:spPr>
        <a:noFill/>
        <a:ln>
          <a:noFill/>
        </a:ln>
      </c:spPr>
    </c:plotArea>
    <c:floor>
      <c:spPr>
        <a:noFill/>
        <a:ln w="3175">
          <a:no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3.xml.rels><?xml version="1.0" encoding="utf-8" standalone="yes"?><Relationships xmlns="http://schemas.openxmlformats.org/package/2006/relationships"><Relationship Id="rId1"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image" Target="../media/image1.jpeg" /><Relationship Id="rId3" Type="http://schemas.openxmlformats.org/officeDocument/2006/relationships/chart" Target="/xl/charts/chart8.xml" /><Relationship Id="rId4"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1</xdr:row>
      <xdr:rowOff>0</xdr:rowOff>
    </xdr:from>
    <xdr:to>
      <xdr:col>10</xdr:col>
      <xdr:colOff>0</xdr:colOff>
      <xdr:row>15</xdr:row>
      <xdr:rowOff>76200</xdr:rowOff>
    </xdr:to>
    <xdr:graphicFrame>
      <xdr:nvGraphicFramePr>
        <xdr:cNvPr id="1" name="1 Gráfico"/>
        <xdr:cNvGraphicFramePr/>
      </xdr:nvGraphicFramePr>
      <xdr:xfrm>
        <a:off x="3343275" y="190500"/>
        <a:ext cx="4572000" cy="2743200"/>
      </xdr:xfrm>
      <a:graphic>
        <a:graphicData uri="http://schemas.openxmlformats.org/drawingml/2006/chart">
          <c:chart xmlns:c="http://schemas.openxmlformats.org/drawingml/2006/chart" r:id="rId1"/>
        </a:graphicData>
      </a:graphic>
    </xdr:graphicFrame>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371475</xdr:colOff>
      <xdr:row>4</xdr:row>
      <xdr:rowOff>171450</xdr:rowOff>
    </xdr:from>
    <xdr:to>
      <xdr:col>5</xdr:col>
      <xdr:colOff>1181100</xdr:colOff>
      <xdr:row>15</xdr:row>
      <xdr:rowOff>161925</xdr:rowOff>
    </xdr:to>
    <xdr:graphicFrame>
      <xdr:nvGraphicFramePr>
        <xdr:cNvPr id="1" name="4 Gráfico"/>
        <xdr:cNvGraphicFramePr/>
      </xdr:nvGraphicFramePr>
      <xdr:xfrm>
        <a:off x="1905000" y="933450"/>
        <a:ext cx="4972050" cy="2085975"/>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571500</xdr:colOff>
      <xdr:row>3</xdr:row>
      <xdr:rowOff>9525</xdr:rowOff>
    </xdr:from>
    <xdr:to>
      <xdr:col>10</xdr:col>
      <xdr:colOff>19050</xdr:colOff>
      <xdr:row>14</xdr:row>
      <xdr:rowOff>114300</xdr:rowOff>
    </xdr:to>
    <xdr:graphicFrame>
      <xdr:nvGraphicFramePr>
        <xdr:cNvPr id="1" name="3 Gráfico"/>
        <xdr:cNvGraphicFramePr/>
      </xdr:nvGraphicFramePr>
      <xdr:xfrm>
        <a:off x="952500" y="581025"/>
        <a:ext cx="5514975" cy="2200275"/>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371475</xdr:colOff>
      <xdr:row>2</xdr:row>
      <xdr:rowOff>190500</xdr:rowOff>
    </xdr:from>
    <xdr:to>
      <xdr:col>9</xdr:col>
      <xdr:colOff>9525</xdr:colOff>
      <xdr:row>18</xdr:row>
      <xdr:rowOff>0</xdr:rowOff>
    </xdr:to>
    <xdr:graphicFrame>
      <xdr:nvGraphicFramePr>
        <xdr:cNvPr id="1" name="5 Gráfico"/>
        <xdr:cNvGraphicFramePr/>
      </xdr:nvGraphicFramePr>
      <xdr:xfrm>
        <a:off x="752475" y="571500"/>
        <a:ext cx="6334125" cy="2857500"/>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38100</xdr:rowOff>
    </xdr:from>
    <xdr:to>
      <xdr:col>2</xdr:col>
      <xdr:colOff>342900</xdr:colOff>
      <xdr:row>5</xdr:row>
      <xdr:rowOff>66675</xdr:rowOff>
    </xdr:to>
    <xdr:pic>
      <xdr:nvPicPr>
        <xdr:cNvPr id="1" name="1 Imagen" descr="desarrollo pedagogico BP cmyk.jpg"/>
        <xdr:cNvPicPr preferRelativeResize="1">
          <a:picLocks noChangeAspect="1"/>
        </xdr:cNvPicPr>
      </xdr:nvPicPr>
      <xdr:blipFill>
        <a:blip r:embed="rId1"/>
        <a:stretch>
          <a:fillRect/>
        </a:stretch>
      </xdr:blipFill>
      <xdr:spPr>
        <a:xfrm>
          <a:off x="762000" y="38100"/>
          <a:ext cx="1104900" cy="762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1</xdr:row>
      <xdr:rowOff>0</xdr:rowOff>
    </xdr:from>
    <xdr:to>
      <xdr:col>10</xdr:col>
      <xdr:colOff>0</xdr:colOff>
      <xdr:row>15</xdr:row>
      <xdr:rowOff>76200</xdr:rowOff>
    </xdr:to>
    <xdr:graphicFrame>
      <xdr:nvGraphicFramePr>
        <xdr:cNvPr id="1" name="1 Gráfico"/>
        <xdr:cNvGraphicFramePr/>
      </xdr:nvGraphicFramePr>
      <xdr:xfrm>
        <a:off x="3124200" y="190500"/>
        <a:ext cx="4572000" cy="274320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1</xdr:row>
      <xdr:rowOff>0</xdr:rowOff>
    </xdr:from>
    <xdr:to>
      <xdr:col>10</xdr:col>
      <xdr:colOff>0</xdr:colOff>
      <xdr:row>15</xdr:row>
      <xdr:rowOff>76200</xdr:rowOff>
    </xdr:to>
    <xdr:graphicFrame>
      <xdr:nvGraphicFramePr>
        <xdr:cNvPr id="1" name="1 Gráfico"/>
        <xdr:cNvGraphicFramePr/>
      </xdr:nvGraphicFramePr>
      <xdr:xfrm>
        <a:off x="9029700" y="190500"/>
        <a:ext cx="4572000" cy="274320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1171575</xdr:colOff>
      <xdr:row>8</xdr:row>
      <xdr:rowOff>19050</xdr:rowOff>
    </xdr:from>
    <xdr:to>
      <xdr:col>7</xdr:col>
      <xdr:colOff>333375</xdr:colOff>
      <xdr:row>18</xdr:row>
      <xdr:rowOff>171450</xdr:rowOff>
    </xdr:to>
    <xdr:graphicFrame>
      <xdr:nvGraphicFramePr>
        <xdr:cNvPr id="1" name="2 Gráfico"/>
        <xdr:cNvGraphicFramePr/>
      </xdr:nvGraphicFramePr>
      <xdr:xfrm>
        <a:off x="1933575" y="1619250"/>
        <a:ext cx="4572000" cy="205740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114300</xdr:colOff>
      <xdr:row>7</xdr:row>
      <xdr:rowOff>38100</xdr:rowOff>
    </xdr:from>
    <xdr:to>
      <xdr:col>5</xdr:col>
      <xdr:colOff>400050</xdr:colOff>
      <xdr:row>21</xdr:row>
      <xdr:rowOff>114300</xdr:rowOff>
    </xdr:to>
    <xdr:graphicFrame>
      <xdr:nvGraphicFramePr>
        <xdr:cNvPr id="1" name="1 Gráfico"/>
        <xdr:cNvGraphicFramePr/>
      </xdr:nvGraphicFramePr>
      <xdr:xfrm>
        <a:off x="876300" y="1371600"/>
        <a:ext cx="5143500" cy="274320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523875</xdr:colOff>
      <xdr:row>0</xdr:row>
      <xdr:rowOff>104775</xdr:rowOff>
    </xdr:from>
    <xdr:to>
      <xdr:col>10</xdr:col>
      <xdr:colOff>114300</xdr:colOff>
      <xdr:row>16</xdr:row>
      <xdr:rowOff>142875</xdr:rowOff>
    </xdr:to>
    <xdr:graphicFrame>
      <xdr:nvGraphicFramePr>
        <xdr:cNvPr id="1" name="2 Gráfico"/>
        <xdr:cNvGraphicFramePr/>
      </xdr:nvGraphicFramePr>
      <xdr:xfrm>
        <a:off x="2809875" y="104775"/>
        <a:ext cx="4924425" cy="318135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85725</xdr:colOff>
      <xdr:row>11</xdr:row>
      <xdr:rowOff>0</xdr:rowOff>
    </xdr:from>
    <xdr:to>
      <xdr:col>18</xdr:col>
      <xdr:colOff>333375</xdr:colOff>
      <xdr:row>19</xdr:row>
      <xdr:rowOff>142875</xdr:rowOff>
    </xdr:to>
    <xdr:graphicFrame>
      <xdr:nvGraphicFramePr>
        <xdr:cNvPr id="1" name="Gráfico 14"/>
        <xdr:cNvGraphicFramePr/>
      </xdr:nvGraphicFramePr>
      <xdr:xfrm>
        <a:off x="10772775" y="1962150"/>
        <a:ext cx="4819650" cy="2390775"/>
      </xdr:xfrm>
      <a:graphic>
        <a:graphicData uri="http://schemas.openxmlformats.org/drawingml/2006/chart">
          <c:chart xmlns:c="http://schemas.openxmlformats.org/drawingml/2006/chart" r:id="rId1"/>
        </a:graphicData>
      </a:graphic>
    </xdr:graphicFrame>
    <xdr:clientData/>
  </xdr:twoCellAnchor>
  <xdr:twoCellAnchor editAs="oneCell">
    <xdr:from>
      <xdr:col>1</xdr:col>
      <xdr:colOff>533400</xdr:colOff>
      <xdr:row>1</xdr:row>
      <xdr:rowOff>95250</xdr:rowOff>
    </xdr:from>
    <xdr:to>
      <xdr:col>2</xdr:col>
      <xdr:colOff>47625</xdr:colOff>
      <xdr:row>9</xdr:row>
      <xdr:rowOff>38100</xdr:rowOff>
    </xdr:to>
    <xdr:pic>
      <xdr:nvPicPr>
        <xdr:cNvPr id="2" name="5 Imagen" descr="desarrollo pedagogico BP cmyk.jpg"/>
        <xdr:cNvPicPr preferRelativeResize="1">
          <a:picLocks noChangeAspect="1"/>
        </xdr:cNvPicPr>
      </xdr:nvPicPr>
      <xdr:blipFill>
        <a:blip r:embed="rId2"/>
        <a:stretch>
          <a:fillRect/>
        </a:stretch>
      </xdr:blipFill>
      <xdr:spPr>
        <a:xfrm>
          <a:off x="1047750" y="257175"/>
          <a:ext cx="1352550" cy="1266825"/>
        </a:xfrm>
        <a:prstGeom prst="rect">
          <a:avLst/>
        </a:prstGeom>
        <a:noFill/>
        <a:ln w="9525" cmpd="sng">
          <a:noFill/>
        </a:ln>
      </xdr:spPr>
    </xdr:pic>
    <xdr:clientData/>
  </xdr:twoCellAnchor>
  <xdr:twoCellAnchor>
    <xdr:from>
      <xdr:col>11</xdr:col>
      <xdr:colOff>752475</xdr:colOff>
      <xdr:row>24</xdr:row>
      <xdr:rowOff>123825</xdr:rowOff>
    </xdr:from>
    <xdr:to>
      <xdr:col>18</xdr:col>
      <xdr:colOff>619125</xdr:colOff>
      <xdr:row>35</xdr:row>
      <xdr:rowOff>38100</xdr:rowOff>
    </xdr:to>
    <xdr:graphicFrame>
      <xdr:nvGraphicFramePr>
        <xdr:cNvPr id="3" name="Gráfico 14"/>
        <xdr:cNvGraphicFramePr/>
      </xdr:nvGraphicFramePr>
      <xdr:xfrm>
        <a:off x="10677525" y="5276850"/>
        <a:ext cx="5200650" cy="3467100"/>
      </xdr:xfrm>
      <a:graphic>
        <a:graphicData uri="http://schemas.openxmlformats.org/drawingml/2006/chart">
          <c:chart xmlns:c="http://schemas.openxmlformats.org/drawingml/2006/chart" r:id="rId3"/>
        </a:graphicData>
      </a:graphic>
    </xdr:graphicFrame>
    <xdr:clientData/>
  </xdr:twoCellAnchor>
  <xdr:twoCellAnchor>
    <xdr:from>
      <xdr:col>11</xdr:col>
      <xdr:colOff>466725</xdr:colOff>
      <xdr:row>43</xdr:row>
      <xdr:rowOff>609600</xdr:rowOff>
    </xdr:from>
    <xdr:to>
      <xdr:col>19</xdr:col>
      <xdr:colOff>381000</xdr:colOff>
      <xdr:row>54</xdr:row>
      <xdr:rowOff>600075</xdr:rowOff>
    </xdr:to>
    <xdr:graphicFrame>
      <xdr:nvGraphicFramePr>
        <xdr:cNvPr id="4" name="Gráfico 14"/>
        <xdr:cNvGraphicFramePr/>
      </xdr:nvGraphicFramePr>
      <xdr:xfrm>
        <a:off x="10391775" y="10715625"/>
        <a:ext cx="6010275" cy="4352925"/>
      </xdr:xfrm>
      <a:graphic>
        <a:graphicData uri="http://schemas.openxmlformats.org/drawingml/2006/chart">
          <c:chart xmlns:c="http://schemas.openxmlformats.org/drawingml/2006/chart" r:id="rId4"/>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0</xdr:colOff>
      <xdr:row>0</xdr:row>
      <xdr:rowOff>0</xdr:rowOff>
    </xdr:from>
    <xdr:ext cx="304800" cy="304800"/>
    <xdr:sp>
      <xdr:nvSpPr>
        <xdr:cNvPr id="1" name="AutoShape 4" descr="Resultado de imagen para logo secretaria general de bogota"/>
        <xdr:cNvSpPr>
          <a:spLocks noChangeAspect="1"/>
        </xdr:cNvSpPr>
      </xdr:nvSpPr>
      <xdr:spPr>
        <a:xfrm>
          <a:off x="11039475" y="0"/>
          <a:ext cx="304800" cy="304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0</xdr:row>
      <xdr:rowOff>0</xdr:rowOff>
    </xdr:from>
    <xdr:ext cx="304800" cy="304800"/>
    <xdr:sp>
      <xdr:nvSpPr>
        <xdr:cNvPr id="2" name="AutoShape 6" descr="Resultado de imagen para logo secretaria general de bogota"/>
        <xdr:cNvSpPr>
          <a:spLocks noChangeAspect="1"/>
        </xdr:cNvSpPr>
      </xdr:nvSpPr>
      <xdr:spPr>
        <a:xfrm>
          <a:off x="11039475" y="0"/>
          <a:ext cx="304800" cy="304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0</xdr:colOff>
      <xdr:row>0</xdr:row>
      <xdr:rowOff>0</xdr:rowOff>
    </xdr:from>
    <xdr:ext cx="304800" cy="304800"/>
    <xdr:sp>
      <xdr:nvSpPr>
        <xdr:cNvPr id="1" name="AutoShape 4" descr="Resultado de imagen para logo secretaria general de bogota"/>
        <xdr:cNvSpPr>
          <a:spLocks noChangeAspect="1"/>
        </xdr:cNvSpPr>
      </xdr:nvSpPr>
      <xdr:spPr>
        <a:xfrm>
          <a:off x="10972800" y="0"/>
          <a:ext cx="304800" cy="304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0</xdr:row>
      <xdr:rowOff>0</xdr:rowOff>
    </xdr:from>
    <xdr:ext cx="304800" cy="304800"/>
    <xdr:sp>
      <xdr:nvSpPr>
        <xdr:cNvPr id="2" name="AutoShape 6" descr="Resultado de imagen para logo secretaria general de bogota"/>
        <xdr:cNvSpPr>
          <a:spLocks noChangeAspect="1"/>
        </xdr:cNvSpPr>
      </xdr:nvSpPr>
      <xdr:spPr>
        <a:xfrm>
          <a:off x="10972800" y="0"/>
          <a:ext cx="304800" cy="304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_rels/pivotCacheDefinition2.xml.rels><?xml version="1.0" encoding="utf-8" standalone="yes"?><Relationships xmlns="http://schemas.openxmlformats.org/package/2006/relationships"><Relationship Id="rId1" Type="http://schemas.openxmlformats.org/officeDocument/2006/relationships/pivotCacheRecords" Target="pivotCacheRecords2.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worksheetSource ref="B1:G65536" sheet="Insumo-Recibido"/>
  </cacheSource>
  <cacheFields count="6">
    <cacheField name="Tipolog?a">
      <sharedItems containsBlank="1" containsMixedTypes="0" count="13">
        <s v="RECLAMO"/>
        <s v="SOLICITUD DE INFORMACIÓN"/>
        <s v="DERECHO DE PETICIÓN DE INTERÉS PARTICULAR"/>
        <s v="SUGERENCIA"/>
        <s v="QUEJA"/>
        <s v="CONSULTA"/>
        <s v="DERECHO DE PETICIÓN DE INTERÉS GENERAL"/>
        <m/>
        <s v="Solicitud de copia"/>
        <s v="Petición de Interes Particular"/>
        <s v="Petición de Interes General"/>
        <s v="Denuncia por actos de corrupción"/>
        <s v="Felicitación"/>
      </sharedItems>
    </cacheField>
    <cacheField name="Subtema y/o Descriptor">
      <sharedItems containsBlank="1" containsMixedTypes="0" count="118">
        <s v="TRASLADO POR NO COMPETENCIA"/>
        <s v="ATENCION Y SERVICIO A LA CIUDADANIA"/>
        <s v="TEMAS DE CONTRATACION: PERSONAL/RECURSOS FISICOS"/>
        <s v="INVESTIGACIONES ACADEMICAS Y PEDAGOGICAS"/>
        <s v="CAMPAÑAS, EVENTOS, INVITACIONES, PUBLICACIONES"/>
        <s v="TEMAS ADMINISTRATIVOS Y FINANCIEROS"/>
        <m/>
        <s v="SEGURIDAD EN BUSES – TRONCALES"/>
        <s v="DISEÑO Y DESARROLLO DE PROCESOS DE INVESTIGACION Y FORMACION"/>
        <s v="RECAUDO MANTENIMIENTO TORNIQUETES"/>
        <s v="CICLOPARQUEADEROS"/>
        <s v="RECAUDO POBLACION PREFERENCIAL DISCAPACIDAD"/>
        <s v="BANCO DE PROGRAMAS Y PROYECTOS E INFORMACION DE PROYECTOS"/>
        <s v="PUBLICACION DE ARTICULOS"/>
        <s v="SEÑALIZACIÓN EN PARADERO"/>
        <s v="FORMA DE CONDUCCIÓN – DUAL"/>
        <s v="ACCIDENTE BUSES-TRONCALES"/>
        <s v="ORGANIZACION USUARIOS"/>
        <s v="APRISIONAMIENTO DE PUERTAS - ZONAL"/>
        <s v="SEGURIDAD EN BUSES – ALIMENTADORES"/>
        <s v="MANTENIMIENTO ASCENSORES"/>
        <s v="APRISIONAMIENTO DE PUERTAS – TRONCALES"/>
        <s v="RECAUDO MANTENIMIENTO VALIDADOR DE TARJETA"/>
        <s v="NO PARADA PROGRAMADA – ALIMENTADORES"/>
        <s v="SOLICITUD DE EMPLEO"/>
        <s v="RECAUDO SOLICITUD DE TARJETA"/>
        <s v="APRISIONAMIENTO DE PUERTAS – ALIMENTADORES"/>
        <s v="MANTENIMIENTO ESTACIONES, PORTALES O PARADEROS"/>
        <s v="BAÑOS ESTACIONES"/>
        <s v="COMPORTAMIENTO PERSONAL DE POLICIA"/>
        <s v="CONGESTIÓN ENTRADA Y SALIDA ESTACIONES Y PORTALES"/>
        <s v="ADMINISTRACION DEL TALENTO HUMANO"/>
        <s v="UBICACION PARADERO - ALIMENTADORES"/>
        <s v="ACCIDENTE BUSES-ZONAL "/>
        <s v="RECAUDO FALLA DE TARJETA"/>
        <s v="RECAUDO FRAUDE EN TAQUILLA"/>
        <s v="CAMBIO DE RUTA – ALIMENTADORES"/>
        <s v="COMPORTAMIENTO PERSONAL CONTROL – ALIMENTADORES"/>
        <s v="INGRESO INDEBIDO – ZONAL"/>
        <s v="SEGURIDAD VENDEDORES AMBULANTES"/>
        <s v="NUEVA RUTA – ZONAL"/>
        <s v="TEMAS ADMINISTRATIVOS-TMSA"/>
        <s v="MANTENIMIENTO – ALIMENTADORES"/>
        <s v="ACCIDENTE EN ESTACIONES Y PORTALES"/>
        <s v="TEMAS PERSONAS EN CONDICION DE DISCAPACIDAD – TRONCALES"/>
        <s v="TEMAS PERSONAS EN CONDICION DE DISCAPACIDAD – ALIMENTADORES"/>
        <s v="PERDIDA, ROBO O BLOQUEO DE TARJETA"/>
        <s v="COMPORTAMIENTO PERSONAL DE CONTROL – TRONCALES"/>
        <s v="MANTENIMIENTO – TRONCALES"/>
        <s v="PÁGINA WEB SITP – TRANSMILENIO"/>
        <s v="NUEVA RUTA – TRONCALES"/>
        <s v="AMPLIAR ESTACIONES Y PORTALES"/>
        <s v="HORARIOS DE SERVICIO"/>
        <s v="COMPORTAMIENTO PERSONAL DE CONTROL – ZONAL"/>
        <s v="RECAUDO TARJETA DESCARGADA Y COBROS ADICIONALES"/>
        <s v="FORMA DE CONDUCCION - ALIMENTADORES"/>
        <s v="RESPUESTA A RADICADOS"/>
        <s v="RECAUDO PUNTOS DE RECARGA"/>
        <s v="NUEVA RUTA – DUAL"/>
        <s v="HABILITAR PARADA EN ESTACIÓN"/>
        <s v="TEMAS ADMINISTRATIVOS – ZONAL"/>
        <s v="UBICACIÓN PARADEO – ZONAL"/>
        <s v="TEMAS ADMINISTRATIVOS-TRONCALES"/>
        <s v="ATENCION Y PORTAFOLIO DE SERVICIOS"/>
        <s v="TEMAS ADMINISTRATIVOS-ALIMENTADORES"/>
        <s v="RECAUDO CONSULTA DE SALDOS Y MOVIMIENTOS"/>
        <s v="FRECUENCIA DE SERVICIO – DUAL"/>
        <s v="FRECUENCIA DE SERVICIO – ZONAL"/>
        <s v="SEÑALIZACION DE SERVICIOS - TRONCALES"/>
        <s v="RECAUDO MANTENIMIENTO PUNTOS DE RECARGA AUTOMÁTICO"/>
        <s v="AMBIENTALES BUSES-TRONCALES"/>
        <s v="COMPORTAMIENTO PERSONAL DE ORIENTACION EN VIA – MISION BOGOTA"/>
        <s v="APROXIMACIÓN DEFICIENTE - ZONAL"/>
        <s v="NUEVA RUTA – ALIMENTADORES"/>
        <s v="COMPORTAMIENTO CONDUCTOR – TRONCALES"/>
        <s v="COMPORTAMIENTO CONDUCTOR - ALIMENTADORES"/>
        <s v="RECAUDO DISPONIBILIDAD DE EFECTIVO"/>
        <s v="AMBIENTALES BUSES-ZONALES"/>
        <s v="COMPORTAMIENTO PERSONAL – TORNIQUETE"/>
        <s v="CAMBIO DE RUTA – TRONCALES"/>
        <s v="AMBIENTALES TMSA"/>
        <s v="TARIFAS: INCENTIVO SISBEN, SUBSIDIOS PERSONAS CON DISCAPACIDAD"/>
        <s v="SEÑALIZACION DE SERVICIOS – ZONAL"/>
        <s v="COMPORTAMIENTO PERSONAL DE VIGILANCIA"/>
        <s v="COMPORTAMIENTO PERSONAL PUNTOS DE PERSONALIZACIÓN"/>
        <s v="VEEDURIAS CIUDADANAS"/>
        <s v="INGRESO INDEBIDO – DUAL"/>
        <s v="NO PARADA PROGRAMADA – DUAL"/>
        <s v="FORMA DE CONDUCCION – TRONCALES"/>
        <s v="SEÑALIZACION ESTACIONES Y PORTALES"/>
        <s v="RECAUDO PERDIDA DE TARJETA TULLAVE"/>
        <s v="INGRESO INDEBIDO SISTEMA TRANSMILENIO"/>
        <s v="HURTO EN EL SISTEMA"/>
        <s v="COMPORTAMIENTO PERSONAL DE TAQUILLA"/>
        <s v="TEMAS ADMINISTRATIVOS-RECAUDO"/>
        <s v="MANTENIMIENTO – ZONAL"/>
        <s v="NO PARADA PROGRAMADA – ZONAL"/>
        <s v="RECUADO POBLACION PREFERENCIAL SISBEN"/>
        <s v="ACCIDENTE BUSES-DUAL"/>
        <s v="FORMA DE CONDUCCIÓN – ZONAL"/>
        <s v="TEMAS PERSONAS EN CONDICION DE DISCAPACIDAD – ZONAL"/>
        <s v="ACCIDENTE BUSES-ALIMENTADOR"/>
        <s v="SEGURIDAD EN BUSES – ZONALES"/>
        <s v="RECAUDO CAMBIO DE TARJETA (MP)"/>
        <s v="NO PARADA PROGRAMADA – TRONCALES"/>
        <s v="RECAUDO NO VENTA VARIAS TARJETAS"/>
        <s v="(en blanco)"/>
        <s v="APROXIMACION DEFICIENTE – TRONCALES"/>
        <s v="FRECUENCIA DE SERVICIO – ALIMENTADORES"/>
        <s v="AMBIENTALES BUSES-  ALIMENTADORES"/>
        <s v="SEGURIDAD EN ESTACIONES Y PORTALES"/>
        <s v="INFRAESTRUCTURA E INSTALACIONES"/>
        <s v="COMPORTAMIENTO CONDUCTOR – ZONAL"/>
        <s v="COMPORTAMIENTO PERSONAL DE ASEO"/>
        <s v="RECAUDO PUNTOS DE PERSONALIZACIÓN"/>
        <s v="RECAUDO INTEGRACIÓN MEDIOS DE PAGO"/>
        <s v="CAMBIO DE RUTA  - ZONAL"/>
        <s v="FRECUENCIA DE SERVICIO – TRONCALES"/>
      </sharedItems>
    </cacheField>
    <cacheField name="Canal de recepci?n">
      <sharedItems containsBlank="1" containsMixedTypes="0" count="7">
        <s v="WEB"/>
        <s v="ESCRITO"/>
        <s v="E-MAIL"/>
        <s v="PRESENCIAL"/>
        <m/>
        <s v="TELEFONO"/>
        <s v="BUZON"/>
      </sharedItems>
    </cacheField>
    <cacheField name="Sistema de Registro PQR">
      <sharedItems containsBlank="1" containsMixedTypes="0" count="8">
        <m/>
        <s v="SISTEMA PROPIO (SIAFI)"/>
        <s v="Sistema Propio ¿SIAFI?"/>
        <s v="Sistema Propio"/>
        <s v="Sistema Propio "/>
        <s v="Sistema Propio ¿Cuál?"/>
        <s v="SDQS"/>
        <s v="SIAFI"/>
      </sharedItems>
    </cacheField>
    <cacheField name="Recibidos">
      <sharedItems containsMixedTypes="1" containsNumber="1" containsInteger="1"/>
    </cacheField>
    <cacheField name="Localidad de los hechos">
      <sharedItems containsMixedTypes="0"/>
    </cacheField>
  </cacheFields>
</pivotCacheDefinition>
</file>

<file path=xl/pivotCache/pivotCacheDefinition2.xml><?xml version="1.0" encoding="utf-8"?>
<pivotCacheDefinition xmlns="http://schemas.openxmlformats.org/spreadsheetml/2006/main" xmlns:r="http://schemas.openxmlformats.org/officeDocument/2006/relationships" r:id="rId1" createdVersion="3" recordCount="0" refreshedVersion="3">
  <cacheSource type="worksheet">
    <worksheetSource ref="B1:G65536" sheet="Insumo-Solucionado"/>
  </cacheSource>
  <cacheFields count="6">
    <cacheField name="Tipolog?a">
      <sharedItems containsBlank="1" containsMixedTypes="0" count="17">
        <s v="RECLAMO"/>
        <s v="DERECHO DE PETICIÓN DE INTERÉS PARTICULAR"/>
        <s v="SOLICITUD DE INFORMACIÓN"/>
        <s v="SUGERENCIA"/>
        <s v="QUEJA"/>
        <s v="CONSULTA"/>
        <s v="DERECHO DE PETICIÓN DE INTERÉS GENERAL"/>
        <m/>
        <s v="Felicitaciones"/>
        <s v="Solicitud de Copia"/>
        <s v="Petición de Interes Particular"/>
        <s v="Petición De Interés Particular"/>
        <s v="Manifestaciones"/>
        <s v="Petición de Interes General"/>
        <s v="Petición de Interés General"/>
        <s v="Denuncia por actos de corrupción"/>
        <s v="Felicitación"/>
      </sharedItems>
    </cacheField>
    <cacheField name="Subtema y/o Descriptor">
      <sharedItems containsBlank="1" containsMixedTypes="0" count="203">
        <s v="TRASLADO POR NO COMPETENCIA"/>
        <s v="ATENCION Y SERVICIO A LA CIUDADANIA"/>
        <s v="TEMAS DE CONTRATACION: PERSONAL/RECURSOS FISICOS"/>
        <s v="INVESTIGACIONES ACADEMICAS Y PEDAGOGICAS"/>
        <s v="CAMPAÑAS, EVENTOS, INVITACIONES, PUBLICACIONES"/>
        <s v="TEMAS ADMINISTRATIVOS Y FINANCIEROS"/>
        <m/>
        <s v="Atención Servidores Red CADE"/>
        <s v="No facilitación del acceso, teniendo en cuenta un enfoque diferencial, perspectiva de género, cultura, religión, etnia, raza, ciclo vital y educación"/>
        <s v="TEMAS ADMINISTRATIVOS – ZONAL"/>
        <s v="INFRAESTRUCTURA E INSTALACIONES"/>
        <s v="E P S -C No oportunidad en programación de citas de especialistas"/>
        <s v="E P S -C Prestación de servicios en lugares retirados de donde reside usuario"/>
        <s v="Contratos suscritos con F F D S y S D S"/>
        <s v="Oportunidad- S. D. S. Centro Regulador de Urgencias-Servicio de Transporte Especial de pacientes (ambulancia)"/>
        <s v="Requisitos Mínimos Sanitarios- Normatividad-Saneamiento Ambiental"/>
        <s v="Capacitación e Información-Primer Respondiente y emergencias médicas"/>
        <s v="Reconocimiento Carrera  Administrativa"/>
        <s v="Calidad- Hospital el Tunal- Servicio de Urgencias"/>
        <s v="Calidad- Hospital Engativá- Servicio de Urgencias"/>
        <s v="HURTO EN EL SISTEMA"/>
        <s v="Financiamiento- proyectos de inversión"/>
        <s v="COBROS INDEBIDOS SERVICIOS DE SALUD"/>
        <s v="Información de Personas Desaparecidas"/>
        <s v="RECAUDO INTEGRACIÓN MEDIOS DE PAGO"/>
        <s v="No cumplimiento del horario fijado para atender al usuario, por parte del servicio programado"/>
        <s v="RECAUDO POBLACION PREFERENCIAL DISCAPACIDAD"/>
        <s v="No capacidad para pago de servicios, medicamentos, terapias, ó exámenes de apoyo diagnóstico"/>
        <s v="Saneamiento Ambiental-Industria y Ambiente-IVC"/>
        <s v="Dificultad acceso servicios por padre en Régimen Contributivo con quien no tienen contacto"/>
        <s v="Novedades base de datos"/>
        <s v="Calidad- Hospital Tunjuelito- Servicio de Urgencias"/>
        <s v="Oportunidad- Direción Jurídica y de Contratación"/>
        <s v="Deficiencias en el  cumplimiento de acciones de apoyo administrativo, por falta de recursos logísticos"/>
        <s v="DISEÑO Y DESARROLLO DE PROCESOS DE INVESTIGACION Y FORMACION"/>
        <s v="EXPEDIENTES INVESTIGACIONES DE VIGILANCIA EN SALUD PUBLICA"/>
        <s v="Calidad- Hospital Bosa- Servicio de Urgencias"/>
        <s v="Calidad- Hospital Suba- Servicio de Urgencias"/>
        <s v="MANTENIMIENTO ESTACIONES, PORTALES O PARADEROS"/>
        <s v="SEÑALIZACION DE SERVICIOS - TRONCALES"/>
        <s v="Selección. reelección. retiro de  Gerentes E. S. E."/>
        <s v="Aseguramiento- Estado Afiliación -Acceso la prestacion de los servicios de salud"/>
        <s v="Requisitos- Normatividad Habilitación de  I P S y Prestadores Independientes-Salud Ocupacional- Ambulancias-Sistema Obligatorio de Garantía de Calidad  de Atención en Salud"/>
        <s v="Proyectos De Inversion-ejecuciòn En Infraestrucctura-dotación Hospitalaria"/>
        <s v="Dificultades para prestación servicios P O S"/>
        <s v="Saneamiento Ambiental-Saneamiento Básico-IVC"/>
        <s v="COMPORTAMIENTO PERSONAL DE TAQUILLA"/>
        <s v="Calidad- Hospital Meissen- Servicio de Urgencias"/>
        <s v="Aseguramiento-Información estadística del distrito población Régimen Sub.y P. Vinculada"/>
        <s v="Inspección y Control  Hogares Geriátricos"/>
        <s v="Información General Servicios de la S D S - E S E"/>
        <s v="Calidad- Hospital la Victoria- Servicio de Urgencias"/>
        <s v="Normatividad- Funcionamiento Red de Bancos de Sangre"/>
        <s v="Normatividad y Programas - Discapacidad- Adulto Mayor- Buen trato"/>
        <s v="NUEVA RUTA – TRONCALES"/>
        <s v="Plan Maestro de Equipamiento"/>
        <s v="Normatividad- Lineamientos en Salud Publica del Distrito"/>
        <s v="Dificultad acceso a servicios por inconsistencias en Base de Datos"/>
        <s v="UBICACIÓN PARADEO – ZONAL"/>
        <s v="Certificados- Constancia de Contratos"/>
        <s v="Calidad- Hospital Suba-Servicios Hospitalario"/>
        <s v="SEGURIDAD VENDEDORES AMBULANTES"/>
        <s v="CAMBIO DE RUTA  - ZONAL"/>
        <s v="Programas de Promoción y Prevención-Salud a su Hogar- A P S - S A S H"/>
        <s v="RECAUDO PUNTOS DE RECARGA"/>
        <s v="ACUERDOS DE PAGO SERVICIOS DE SALUD"/>
        <s v="COMPORTAMIENTO PERSONAL DE ASEO"/>
        <s v="Oportunidad- Salud Pública"/>
        <s v="Otros temas Administrativos-Talento Humano- Juridícos"/>
        <s v="Aseguramiento-Libre Elección E P S - R S -Traslados E P S  - R S  /  I P S -  Novedades"/>
        <s v="Saneamiento Ambiental-Seguridad Alimentaria-IVC"/>
        <s v="ORGANIZACION USUARIOS"/>
        <s v="Concepto Sanitario Salud Pública"/>
        <s v="SEGURIDAD EN BUSES – TRONCALES"/>
        <s v="temas Administrativos-Talento Humano- Juridícos"/>
        <s v="RECAUDO TARJETA DESCARGADA Y COBROS ADICIONALES"/>
        <s v="Casos especiales con demora inicio tratamientos prioritarios ó de alto costo ó tutelas"/>
        <s v="FORMA DE CONDUCCION – TRONCALES"/>
        <s v="CAMBIO DE RUTA – TRONCALES"/>
        <s v="Saneamiento Ambiental-Enfermedades Compartidas"/>
        <s v="Aseguramiento- Solicitudes Seguro Accidentes Escolares"/>
        <s v="Informaciòn Estadisticas  CRU"/>
        <s v="Normatividad  e Información Eventos Masivos"/>
        <s v="DIFICULTAD ACCESO SERVICIOS POR INADECUADA REFERENCIA-CONTRARREFERENCIA"/>
        <s v="Valoraciones y Seguimiento Psiquiatria"/>
        <s v="Revisión de calificación o concordancia de resultados"/>
        <s v="Normativiad droguerías Y Medicamentos"/>
        <s v="Calidad- Hospital Vista Hermosa-Servicios Hospitalarios"/>
        <s v="Información Diagnósticos Locales de Salud"/>
        <s v="FRECUENCIA DE SERVICIO – TRONCALES"/>
        <s v="COMPORTAMIENTO PERSONAL DE POLICIA"/>
        <s v="Oportunidad- S. D. S Servicio al Ciudadano- Presencial"/>
        <s v="RECAUDO NO VENTA VARIAS TARJETAS"/>
        <s v="Obsevaciones- Aclaraciones  a procesos Licitatorios o Convocatorias"/>
        <s v="TEMAS ADMINISTRATIVOS-RECAUDO"/>
        <s v="Requisitos- Habilitación de  I P S y Prestadores Independientes-Sistema Obligatorio de Garantía de Calidad  de Atención en Salud"/>
        <s v="Atención deshumanizada, o extralimitación y abuso de responsabilidades"/>
        <s v="Expedientes Investigaciones de Vigilancia y Control de la Oferta"/>
        <s v="Calidad- Hospital la Victoria- Servicios Hospitalarios"/>
        <s v="Aseguramiento- Empresas Sociales del Estado- Cobros Indebidos"/>
        <s v="Calidad- Hospital Chapinero- Servicio de Urgencias"/>
        <s v="Competencias Funciones Públicas- Obligaciones Contractuales-Dir. Talento Humano"/>
        <s v="No oportunidad  atención de urgencias"/>
        <s v="RECAUDO FALLA DE TARJETA"/>
        <s v="Oportunidad- S. D. S.- Expedición de tarjeta profesional y carne de radioprotección- Otros"/>
        <s v="Normatividad- Régimen Laboral"/>
        <s v="SEGURIDAD EN ESTACIONES Y PORTALES"/>
        <s v="Aseguramiento-Solicitud Institucionalización de Salud Mental y Limitados Físicos entre otros"/>
        <s v="FORMA DE CONDUCCIÓN – ZONAL"/>
        <s v="Portafolio Servicios P O S-S"/>
        <s v="Saneamiento AmbientaL- Enfermedades Compartidas-IVC"/>
        <s v="Aseguramiento- Autorizacion de servicios P O S- S  y No P O S - S"/>
        <s v="Calidad- Hospital Bosa-Servicios Hospitalarios"/>
        <s v="ATENCION Y PORTAFOLIO DE SERVICIOS"/>
        <s v="S D S y E. S. E Régimen Salarial vacaciones, subsidios, incapacidades y liquidaciones"/>
        <s v="Aseguramiento-Afiliación-Reserva de cupo  Régimen Subsidiado-con E P S  - R S"/>
        <s v="Aseguramiento- Libre Elección  E P S- R S- Traslados  E P S - R S e  I P S y Novedades"/>
        <s v="Inadecuada o no clara orientación en derechos, deberes y  trámites inadecuados por no recursos adtivos. y logísticos"/>
        <s v="1. ATENCION DESHUMANIZADA, O EXTRALIMITACION Y ABUSO DE RESPONSABILIDADES"/>
        <s v="Aseguramiento- Afiliación- Reserva de cupo  Regimen Subsidiado-encuesta SISBEN"/>
        <s v="E P S -C Dificultad acceso a servicios por inconsistencias en Base de Datos"/>
        <s v="BANCO DE PROGRAMAS Y PROYECTOS E INFORMACION DE PROYECTOS"/>
        <s v="No oportunidad en el suministro de medicamentos no incluidos en el Anexo 1 del Acuerdo 008/2009 o los que lo adicionen y complementen"/>
        <s v="Calidad- Hospital Occidente de Kennedy- Servicio de Urgencias"/>
        <s v="10. FALLAS EN LA PRESTACION DE SERVICIOS QUE NO CUMPLEN CON ESTANDARES DE CALIDAD"/>
        <s v="No oportunidad en programación de citas de especialistas"/>
        <s v="UBICACION PARADERO - ALIMENTADORES"/>
        <s v="Calidad- Hospital Santa Clara-Servicios Hospitalarios"/>
        <s v="Calidad- Hospital Tunjuelito- Servicios Hospitalarios"/>
        <s v="No oportunidad suministro medicamentos"/>
        <s v="Aseguramiento- Normas reguladoras del SGSSS"/>
        <s v="NUEVA RUTA – ZONAL"/>
        <s v="APRISIONAMIENTO DE PUERTAS – TRONCALES"/>
        <s v="RECAUDO CONSULTA DE SALDOS Y MOVIMIENTOS"/>
        <s v="Dificultades para prestación servicios POS, POS-S, NO POS-S(ESE o IPS Priv.-EPS-S)"/>
        <s v="Saneamiento Ambiental-Medicamentos Seguros-IVC"/>
        <s v="INFORMACION REQUERIMIENTO"/>
        <s v="Calidad- Hospital Occidente de Kennedy-Servicios Hospitalarios"/>
        <s v="Calidad- Hospital Simón Bolívar- Otros Servicios Hospitalarios"/>
        <s v="Certificación Laboral,  Bonos Pensionales y  Semanas cotizadas"/>
        <s v="No oportunidad en programación de citas de baja complejidad"/>
        <s v="NO PARADA PROGRAMADA – ZONAL"/>
        <s v="TARIFAS: INCENTIVO SISBEN, SUBSIDIOS PERSONAS CON DISCAPACIDAD"/>
        <s v="VACUNAS CONTEMPLADAS Y NO EN PAI"/>
        <s v="RECAUDO SOLICITUD DE TARJETA"/>
        <s v="PUBLICACION DE ARTICULOS"/>
        <s v="Aseguramiento- retiro del Sistema- Encuesta SISBEN"/>
        <s v="No oportunidad en el suministro de medicamentos P O S"/>
        <s v="E P S -C No oportunidad en programación de citas de baja complejidad"/>
        <s v="Competencias Funciones Públicas- Dirección de Talento Humano- Comportamientos Irregulares de funcionarios"/>
        <s v="INGRESO INDEBIDO – ZONAL"/>
        <s v="SEGURIDAD EN BUSES – ALIMENTADORES"/>
        <s v="Normatividad e információn Sistemas de Vigilancia Epidemiológica"/>
        <s v="S. D .S. Capacitación-Funcionarios- Bienestar e incentivos"/>
        <s v="Reconocimiento a la buena gestión"/>
        <s v="INGRESO INDEBIDO SISTEMA TRANSMILENIO"/>
        <s v="Requisitos para  exhumanción, inhumación, cremación  y certificados de defunción"/>
        <s v="RECUADO POBLACION PREFERENCIAL SISBEN"/>
        <s v="Calidad- Hospital Vista Hermosa- Servicio de Urgencias"/>
        <s v="Normatividad y Procesos - Mecanismos de Participación Social"/>
        <s v="Prestación de servicios en lugares retirados de donde reside usuario"/>
        <s v="Felicitaciones"/>
        <s v="Dificultad acceso a servicios por información ingresada en Comprobador Derechos y por normatividad"/>
        <s v="Dificultades para prestación excepcionales de salud- P E S"/>
        <s v="SERVICIO DE TRANSPORTE ESPECIAL -AMBULANCIA"/>
        <s v="Calidad- Hospital Engativá- Servicios Hospitalarios"/>
        <s v="Aseguramiento- Identificación y acceso en salud a la población especial"/>
        <s v="Saneamiento Ambiental-Concepto Sanitario-Infraestructura y/o de Vehículo"/>
        <s v="Conciliaciones Procesos S D S"/>
        <s v="Normatividad-acciones De Saneamiento Ambiental-centro De Tenencia"/>
        <s v="E P S -C Casos especiales con demora inicio tratamientos prioritarios, ó de alto costo, ó tutelas"/>
        <s v="Estudio de Caso"/>
        <s v="Calidad- I P S Privadas- Servicio de Urgencias"/>
        <s v="NO PARADA PROGRAMADA – TRONCALES"/>
        <s v="Competencias Funciones Públicas- Obligaciones Contractuales Garantia de la Calidad"/>
        <s v="Competencias Funciones Públicas- Obligaciones Contractuales- Dirección Centro Regulador de Urgencias y Emergencias"/>
        <s v="COMPORTAMIENTO CONDUCTOR – TRONCALES"/>
        <s v="Competencias Funciones Públicas- Dirección de Salud Pública- Comportamientos Irregulares de funcionarios"/>
        <s v="Inadecuada o no clara orientación sobre derechos, deberes, trámites a realizar, que dificultan el acceso a los servicios"/>
        <s v="COMPORTAMIENTO CONDUCTOR – ZONAL"/>
        <s v="FRECUENCIA DE SERVICIO – ZONAL"/>
        <s v="Estadísticas específicas del Programa de Salud a su Hogar"/>
        <s v="Información Acceso Laboral Al Sector Salud"/>
        <s v="TEMAS ADMINISTRATIVOS-TMSA"/>
        <s v="RECAUDO MANTENIMIENTO TORNIQUETES"/>
        <s v="Sistema Distrital de Registro Unico I P S Públicas y de Profesionales- Aux"/>
        <s v="Calidad- Hospital del Sur-Servicios Hospitalarios"/>
        <s v="Calidad- Hospital Meissen-Servicios Hospitalarios"/>
        <s v="Calidad- I P S  Privadas- Servicios Hospitalarios"/>
        <s v="Calidad- Hospital Rafael Uribe Uribe- Servicio de Urgencias"/>
        <s v="NO PARADA PROGRAMADA – ALIMENTADORES"/>
        <s v="ADMINISTRACION DEL TALENTO HUMANO"/>
        <s v="Estadisticas Generales históricas (1997) - preliminares 2005 y 2006) Banco de Datos"/>
        <s v="Calidad- Hospital el Tunal- Otros Servicios Hospitalarios"/>
        <s v="Información y requermientos de Estadisticas de Salud Pública"/>
        <s v="VEEDURIAS CIUDADANAS"/>
        <s v="Procesos de Segunda Instancia- Salud Pública"/>
        <s v="RECAUDO FRAUDE EN TAQUILLA"/>
        <s v="Aseguramiento-Afiliación-retiro del Sistema-Afiliado E P S - R S"/>
        <s v="NO CLASIFICADO"/>
        <s v="DIFICULTAD PARA PRESTACIONES SERVICIOS DE SALUD-NO POS"/>
        <s v="COMPORTAMIENTO CONDUCTOR - ALIMENTADORES"/>
        <s v="SEGURIDAD EN BUSES – ZONALES"/>
      </sharedItems>
    </cacheField>
    <cacheField name="Canal de recepci?n">
      <sharedItems containsBlank="1" containsMixedTypes="0" count="11">
        <s v="WEB"/>
        <s v="ESCRITO"/>
        <s v="E-MAIL"/>
        <s v="PRESENCIAL"/>
        <m/>
        <s v="TELEFONO"/>
        <s v="Buzón"/>
        <s v="Teléfonico"/>
        <s v="BUZON"/>
        <s v="Email"/>
        <s v="Redes Sociales"/>
      </sharedItems>
    </cacheField>
    <cacheField name="Sistema de Registro PQR">
      <sharedItems containsBlank="1" containsMixedTypes="0" count="5">
        <s v="SDQS"/>
        <s v="SISTEMA PROPIO (SIAFI)"/>
        <m/>
        <s v="SIAFI"/>
        <s v="Sistema Propio"/>
      </sharedItems>
    </cacheField>
    <cacheField name="Solucionados">
      <sharedItems containsMixedTypes="1" containsNumber="1" containsInteger="1"/>
    </cacheField>
    <cacheField name="Localidad de los hechos">
      <sharedItems containsMixedTypes="0"/>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Cache/pivotCacheRecords2.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2.xml" /></Relationship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2.xml" /></Relationships>
</file>

<file path=xl/pivotTables/_rels/pivotTable3.xml.rels><?xml version="1.0" encoding="utf-8" standalone="yes"?><Relationships xmlns="http://schemas.openxmlformats.org/package/2006/relationships"><Relationship Id="rId1" Type="http://schemas.openxmlformats.org/officeDocument/2006/relationships/pivotCacheDefinition" Target="../pivotCache/pivotCacheDefinition2.xml" /></Relationships>
</file>

<file path=xl/pivotTables/_rels/pivotTable4.xml.rels><?xml version="1.0" encoding="utf-8" standalone="yes"?><Relationships xmlns="http://schemas.openxmlformats.org/package/2006/relationships"><Relationship Id="rId1" Type="http://schemas.openxmlformats.org/officeDocument/2006/relationships/pivotCacheDefinition" Target="../pivotCache/pivotCacheDefinition2.xml" /></Relationships>
</file>

<file path=xl/pivotTables/_rels/pivotTable5.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6.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7.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8.xml.rels><?xml version="1.0" encoding="utf-8" standalone="yes"?><Relationships xmlns="http://schemas.openxmlformats.org/package/2006/relationships"><Relationship Id="rId1" Type="http://schemas.openxmlformats.org/officeDocument/2006/relationships/pivotCacheDefinition" Target="../pivotCache/pivotCacheDefinition2.xml" /></Relationships>
</file>

<file path=xl/pivotTables/_rels/pivotTable9.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1.xml><?xml version="1.0" encoding="utf-8"?>
<pivotTableDefinition xmlns="http://schemas.openxmlformats.org/spreadsheetml/2006/main" name="Tabla dinámica1" cacheId="2" applyNumberFormats="0" applyBorderFormats="0" applyFontFormats="0" applyPatternFormats="0" applyAlignmentFormats="0" applyWidthHeightFormats="0" dataCaption="Valores" showMissing="1" preserveFormatting="1" useAutoFormatting="1" itemPrintTitles="1" compactData="0" updatedVersion="2" indent="0" showMemberPropertyTips="1">
  <location ref="A1:A4" firstHeaderRow="1" firstDataRow="1" firstDataCol="1"/>
  <pivotFields count="6">
    <pivotField showAll="0"/>
    <pivotField showAll="0"/>
    <pivotField axis="axisRow" showAll="0">
      <items count="12">
        <item m="1" x="6"/>
        <item x="1"/>
        <item x="3"/>
        <item m="1" x="10"/>
        <item m="1" x="7"/>
        <item h="1" x="0"/>
        <item h="1" x="4"/>
        <item m="1" x="9"/>
        <item h="1" m="1" x="5"/>
        <item h="1" m="1" x="8"/>
        <item h="1" x="2"/>
        <item t="default"/>
      </items>
    </pivotField>
    <pivotField showAll="0" defaultSubtotal="0"/>
    <pivotField showAll="0" defaultSubtotal="0"/>
    <pivotField showAll="0" defaultSubtotal="0"/>
  </pivotFields>
  <rowFields count="1">
    <field x="2"/>
  </rowFields>
  <rowItems count="3">
    <i>
      <x v="1"/>
    </i>
    <i>
      <x v="2"/>
    </i>
    <i t="grand">
      <x/>
    </i>
  </rowItems>
  <colItems count="1">
    <i/>
  </colItems>
  <pivotTableStyleInfo name="PivotStyleLight16" showRowHeaders="1" showColHeaders="1" showRowStripes="0" showColStripes="0" showLastColumn="1"/>
</pivotTableDefinition>
</file>

<file path=xl/pivotTables/pivotTable2.xml><?xml version="1.0" encoding="utf-8"?>
<pivotTableDefinition xmlns="http://schemas.openxmlformats.org/spreadsheetml/2006/main" name="Tabla dinámica2" cacheId="2" applyNumberFormats="0" applyBorderFormats="0" applyFontFormats="0" applyPatternFormats="0" applyAlignmentFormats="0" applyWidthHeightFormats="0" dataCaption="Valores" showMissing="1" preserveFormatting="1" useAutoFormatting="1" itemPrintTitles="1" compactData="0" updatedVersion="2" indent="0" showMemberPropertyTips="1">
  <location ref="A1:C18" firstHeaderRow="1" firstDataRow="1" firstDataCol="0"/>
  <pivotFields count="6">
    <pivotField showAll="0"/>
    <pivotField showAll="0"/>
    <pivotField showAll="0"/>
    <pivotField showAll="0" defaultSubtotal="0"/>
    <pivotField showAll="0" defaultSubtotal="0"/>
    <pivotField showAll="0" defaultSubtotal="0"/>
  </pivotFields>
  <pivotTableStyleInfo name="PivotStyleLight16" showRowHeaders="1" showColHeaders="1" showRowStripes="0" showColStripes="0" showLastColumn="1"/>
</pivotTableDefinition>
</file>

<file path=xl/pivotTables/pivotTable3.xml><?xml version="1.0" encoding="utf-8"?>
<pivotTableDefinition xmlns="http://schemas.openxmlformats.org/spreadsheetml/2006/main" name="Tabla dinámica3" cacheId="2" applyNumberFormats="0" applyBorderFormats="0" applyFontFormats="0" applyPatternFormats="0" applyAlignmentFormats="0" applyWidthHeightFormats="0" dataCaption="Valores" showMissing="1" preserveFormatting="1" useAutoFormatting="1" itemPrintTitles="1" compactData="0" updatedVersion="2" indent="0" showMemberPropertyTips="1">
  <location ref="A1:C18" firstHeaderRow="1" firstDataRow="1" firstDataCol="0"/>
  <pivotFields count="6">
    <pivotField showAll="0"/>
    <pivotField showAll="0"/>
    <pivotField showAll="0"/>
    <pivotField showAll="0" defaultSubtotal="0"/>
    <pivotField showAll="0" defaultSubtotal="0"/>
    <pivotField showAll="0" defaultSubtotal="0"/>
  </pivotFields>
  <pivotTableStyleInfo name="PivotStyleLight16" showRowHeaders="1" showColHeaders="1" showRowStripes="0" showColStripes="0" showLastColumn="1"/>
</pivotTableDefinition>
</file>

<file path=xl/pivotTables/pivotTable4.xml><?xml version="1.0" encoding="utf-8"?>
<pivotTableDefinition xmlns="http://schemas.openxmlformats.org/spreadsheetml/2006/main" name="Tabla dinámica2" cacheId="2" applyNumberFormats="0" applyBorderFormats="0" applyFontFormats="0" applyPatternFormats="0" applyAlignmentFormats="0" applyWidthHeightFormats="0" dataCaption="Valores" showMissing="1" preserveFormatting="1" itemPrintTitles="1" compactData="0" updatedVersion="2" indent="0" showMemberPropertyTips="1">
  <location ref="B3:C5" firstHeaderRow="1" firstDataRow="1" firstDataCol="1"/>
  <pivotFields count="6">
    <pivotField showAll="0"/>
    <pivotField showAll="0"/>
    <pivotField showAll="0"/>
    <pivotField axis="axisRow" showAll="0" sortType="ascending" defaultSubtotal="0">
      <items count="5">
        <item x="0"/>
        <item m="1" x="4"/>
        <item h="1" x="2"/>
        <item h="1" m="1" x="3"/>
        <item h="1" x="1"/>
      </items>
    </pivotField>
    <pivotField dataField="1" showAll="0"/>
    <pivotField showAll="0" defaultSubtotal="0"/>
  </pivotFields>
  <rowFields count="1">
    <field x="3"/>
  </rowFields>
  <rowItems count="2">
    <i>
      <x/>
    </i>
    <i t="grand">
      <x/>
    </i>
  </rowItems>
  <colItems count="1">
    <i/>
  </colItems>
  <dataFields count="1">
    <dataField name="Suma de Solucionados" fld="4" baseField="0" baseItem="0"/>
  </dataFields>
  <formats count="11">
    <format dxfId="0">
      <pivotArea outline="0" fieldPosition="0" dataOnly="0" type="all"/>
    </format>
    <format dxfId="1">
      <pivotArea outline="0" fieldPosition="0" dataOnly="0" type="all"/>
    </format>
    <format dxfId="2">
      <pivotArea outline="0" fieldPosition="0" dataOnly="0" type="all"/>
    </format>
    <format dxfId="3">
      <pivotArea outline="0" fieldPosition="0" dataOnly="0" type="all"/>
    </format>
    <format dxfId="4">
      <pivotArea outline="0" fieldPosition="255" dataOnly="0" field="0" labelOnly="1" type="button"/>
    </format>
    <format dxfId="4">
      <pivotArea outline="0" fieldPosition="0" dataOnly="0" grandRow="1" labelOnly="1"/>
    </format>
    <format dxfId="5">
      <pivotArea outline="0" fieldPosition="0" dataOnly="0" grandRow="1" labelOnly="1"/>
    </format>
    <format dxfId="6">
      <pivotArea outline="0" fieldPosition="255" dataOnly="0" field="1" labelOnly="1" type="button"/>
    </format>
    <format dxfId="6">
      <pivotArea outline="0" fieldPosition="0" dataOnly="0" grandRow="1" labelOnly="1"/>
    </format>
    <format dxfId="6">
      <pivotArea outline="0" fieldPosition="0" dataOnly="0" grandCol="1" labelOnly="1"/>
    </format>
    <format dxfId="7">
      <pivotArea outline="0" fieldPosition="0" dataOnly="0" grandCol="1" labelOnly="1"/>
    </format>
  </formats>
  <pivotTableStyleInfo name="PivotStyleLight16" showRowHeaders="1" showColHeaders="1" showRowStripes="0" showColStripes="0" showLastColumn="1"/>
</pivotTableDefinition>
</file>

<file path=xl/pivotTables/pivotTable5.xml><?xml version="1.0" encoding="utf-8"?>
<pivotTableDefinition xmlns="http://schemas.openxmlformats.org/spreadsheetml/2006/main" name="Tabla dinámica3" cacheId="1" applyNumberFormats="0" applyBorderFormats="0" applyFontFormats="0" applyPatternFormats="0" applyAlignmentFormats="0" applyWidthHeightFormats="0" dataCaption="Valores" showMissing="1" preserveFormatting="1" itemPrintTitles="1" compactData="0" updatedVersion="2" indent="0" showMemberPropertyTips="1">
  <location ref="B3:C4" firstHeaderRow="1" firstDataRow="1" firstDataCol="1"/>
  <pivotFields count="6">
    <pivotField showAll="0"/>
    <pivotField showAll="0"/>
    <pivotField showAll="0" sortType="ascending"/>
    <pivotField axis="axisRow" showAll="0" sortType="ascending" defaultSubtotal="0">
      <items count="8">
        <item m="1" x="6"/>
        <item h="1" x="0"/>
        <item m="1" x="5"/>
        <item m="1" x="4"/>
        <item m="1" x="3"/>
        <item h="1" m="1" x="2"/>
        <item h="1" m="1" x="7"/>
        <item h="1" x="1"/>
      </items>
    </pivotField>
    <pivotField dataField="1" showAll="0"/>
    <pivotField showAll="0" defaultSubtotal="0"/>
  </pivotFields>
  <rowFields count="1">
    <field x="3"/>
  </rowFields>
  <rowItems count="1">
    <i t="grand">
      <x/>
    </i>
  </rowItems>
  <colItems count="1">
    <i/>
  </colItems>
  <dataFields count="1">
    <dataField name="Suma de Recibidos" fld="4" baseField="0" baseItem="0" numFmtId="174"/>
  </dataFields>
  <formats count="16">
    <format dxfId="0">
      <pivotArea outline="0" fieldPosition="0" dataOnly="0" type="all"/>
    </format>
    <format dxfId="1">
      <pivotArea outline="0" fieldPosition="0" dataOnly="0" type="all"/>
    </format>
    <format dxfId="2">
      <pivotArea outline="0" fieldPosition="0" dataOnly="0" type="all"/>
    </format>
    <format dxfId="3">
      <pivotArea outline="0" fieldPosition="0" dataOnly="0" type="all"/>
    </format>
    <format dxfId="4">
      <pivotArea outline="0" fieldPosition="255" dataOnly="0" field="0" labelOnly="1" type="button"/>
    </format>
    <format dxfId="6">
      <pivotArea outline="0" fieldPosition="255" dataOnly="0" field="2" labelOnly="1" type="button"/>
    </format>
    <format dxfId="6">
      <pivotArea outline="0" fieldPosition="0" dataOnly="0" grandRow="1" labelOnly="1"/>
    </format>
    <format dxfId="5">
      <pivotArea outline="0" fieldPosition="0" dataOnly="0" grandRow="1" labelOnly="1"/>
    </format>
    <format dxfId="4">
      <pivotArea outline="0" fieldPosition="0" dataOnly="0" grandRow="1" labelOnly="1"/>
    </format>
    <format dxfId="5">
      <pivotArea outline="0" fieldPosition="255" dataOnly="0" field="2" labelOnly="1" type="button"/>
    </format>
    <format dxfId="8">
      <pivotArea outline="0" fieldPosition="255" dataOnly="0" field="2" labelOnly="1" type="button"/>
    </format>
    <format dxfId="9">
      <pivotArea outline="0" fieldPosition="0"/>
    </format>
    <format dxfId="9">
      <pivotArea outline="0" fieldPosition="255" dataOnly="0" field="2" labelOnly="1" type="button"/>
    </format>
    <format dxfId="9">
      <pivotArea outline="0" fieldPosition="0" dataOnly="0" grandRow="1" labelOnly="1"/>
    </format>
    <format dxfId="9">
      <pivotArea outline="0" fieldPosition="0" dataOnly="0" grandCol="1" labelOnly="1"/>
    </format>
    <format dxfId="10">
      <pivotArea outline="0" fieldPosition="0" dataOnly="0" type="all"/>
    </format>
  </formats>
  <pivotTableStyleInfo name="PivotStyleLight16" showRowHeaders="1" showColHeaders="1" showRowStripes="0" showColStripes="0" showLastColumn="1"/>
</pivotTableDefinition>
</file>

<file path=xl/pivotTables/pivotTable6.xml><?xml version="1.0" encoding="utf-8"?>
<pivotTableDefinition xmlns="http://schemas.openxmlformats.org/spreadsheetml/2006/main" name="Tabla dinámica1" cacheId="1" applyNumberFormats="0" applyBorderFormats="0" applyFontFormats="0" applyPatternFormats="0" applyAlignmentFormats="0" applyWidthHeightFormats="0" dataCaption="Valores" showMissing="1" preserveFormatting="1" itemPrintTitles="1" compactData="0" updatedVersion="2" indent="0" showMemberPropertyTips="1">
  <location ref="B3:C10" firstHeaderRow="1" firstDataRow="1" firstDataCol="1"/>
  <pivotFields count="6">
    <pivotField showAll="0" sortType="descending"/>
    <pivotField axis="axisRow" showAll="0" sortType="ascending">
      <items count="119">
        <item h="1" x="6"/>
        <item m="1" x="21"/>
        <item m="1" x="116"/>
        <item m="1" x="75"/>
        <item m="1" x="74"/>
        <item m="1" x="112"/>
        <item m="1" x="29"/>
        <item m="1" x="93"/>
        <item m="1" x="88"/>
        <item m="1" x="99"/>
        <item m="1" x="117"/>
        <item m="1" x="67"/>
        <item m="1" x="92"/>
        <item m="1" x="91"/>
        <item m="1" x="23"/>
        <item m="1" x="104"/>
        <item m="1" x="96"/>
        <item m="1" x="34"/>
        <item m="1" x="35"/>
        <item m="1" x="57"/>
        <item m="1" x="54"/>
        <item m="1" x="97"/>
        <item m="1" x="7"/>
        <item m="1" x="102"/>
        <item m="1" x="110"/>
        <item m="1" x="39"/>
        <item m="1" x="68"/>
        <item m="1" x="60"/>
        <item m="1" x="94"/>
        <item m="1" x="79"/>
        <item m="1" x="113"/>
        <item m="1" x="38"/>
        <item m="1" x="27"/>
        <item m="1" x="65"/>
        <item m="1" x="115"/>
        <item m="1" x="105"/>
        <item m="1" x="11"/>
        <item m="1" x="25"/>
        <item m="1" x="19"/>
        <item m="1" x="41"/>
        <item m="1" x="61"/>
        <item m="1" x="17"/>
        <item m="1" x="32"/>
        <item m="1" x="50"/>
        <item m="1" x="40"/>
        <item m="1" x="81"/>
        <item m="1" x="9"/>
        <item m="1" x="108"/>
        <item m="1" x="66"/>
        <item m="1" x="47"/>
        <item m="1" x="16"/>
        <item m="1" x="55"/>
        <item m="1" x="33"/>
        <item m="1" x="107"/>
        <item m="1" x="48"/>
        <item m="1" x="18"/>
        <item m="1" x="71"/>
        <item m="1" x="95"/>
        <item m="1" x="15"/>
        <item m="1" x="36"/>
        <item m="1" x="26"/>
        <item m="1" x="43"/>
        <item m="1" x="20"/>
        <item m="1" x="77"/>
        <item m="1" x="83"/>
        <item m="1" x="87"/>
        <item m="1" x="78"/>
        <item m="1" x="84"/>
        <item m="1" x="106"/>
        <item m="1" x="37"/>
        <item m="1" x="53"/>
        <item m="1" x="62"/>
        <item m="1" x="73"/>
        <item x="0"/>
        <item m="1" x="72"/>
        <item m="1" x="89"/>
        <item m="1" x="101"/>
        <item m="1" x="76"/>
        <item m="1" x="70"/>
        <item m="1" x="30"/>
        <item m="1" x="109"/>
        <item m="1" x="52"/>
        <item m="1" x="10"/>
        <item m="1" x="42"/>
        <item m="1" x="98"/>
        <item m="1" x="114"/>
        <item m="1" x="28"/>
        <item m="1" x="86"/>
        <item m="1" x="69"/>
        <item m="1" x="44"/>
        <item m="1" x="49"/>
        <item m="1" x="45"/>
        <item m="1" x="64"/>
        <item m="1" x="22"/>
        <item m="1" x="46"/>
        <item m="1" x="82"/>
        <item m="1" x="56"/>
        <item m="1" x="58"/>
        <item m="1" x="59"/>
        <item m="1" x="103"/>
        <item m="1" x="14"/>
        <item m="1" x="51"/>
        <item m="1" x="80"/>
        <item m="1" x="24"/>
        <item m="1" x="100"/>
        <item m="1" x="90"/>
        <item x="2"/>
        <item m="1" x="31"/>
        <item x="1"/>
        <item x="3"/>
        <item x="4"/>
        <item m="1" x="13"/>
        <item m="1" x="12"/>
        <item m="1" x="8"/>
        <item m="1" x="63"/>
        <item m="1" x="111"/>
        <item x="5"/>
        <item m="1" x="85"/>
        <item t="default"/>
      </items>
    </pivotField>
    <pivotField showAll="0"/>
    <pivotField showAll="0" defaultSubtotal="0"/>
    <pivotField dataField="1" showAll="0"/>
    <pivotField showAll="0" defaultSubtotal="0"/>
  </pivotFields>
  <rowFields count="1">
    <field x="1"/>
  </rowFields>
  <rowItems count="7">
    <i>
      <x v="110"/>
    </i>
    <i>
      <x v="116"/>
    </i>
    <i>
      <x v="73"/>
    </i>
    <i>
      <x v="109"/>
    </i>
    <i>
      <x v="108"/>
    </i>
    <i>
      <x v="106"/>
    </i>
    <i t="grand">
      <x/>
    </i>
  </rowItems>
  <colItems count="1">
    <i/>
  </colItems>
  <dataFields count="1">
    <dataField name="Recibidos " fld="4" baseField="0" baseItem="0" numFmtId="174"/>
  </dataFields>
  <formats count="16">
    <format dxfId="0">
      <pivotArea outline="0" fieldPosition="0" dataOnly="0" type="all"/>
    </format>
    <format dxfId="1">
      <pivotArea outline="0" fieldPosition="0" dataOnly="0" type="all"/>
    </format>
    <format dxfId="2">
      <pivotArea outline="0" fieldPosition="0" dataOnly="0" type="all"/>
    </format>
    <format dxfId="3">
      <pivotArea outline="0" fieldPosition="0" dataOnly="0" type="all"/>
    </format>
    <format dxfId="4">
      <pivotArea outline="0" fieldPosition="255" dataOnly="0" field="0" labelOnly="1" type="button"/>
    </format>
    <format dxfId="4">
      <pivotArea outline="0" fieldPosition="0" dataOnly="0" grandRow="1" labelOnly="1"/>
    </format>
    <format dxfId="5">
      <pivotArea outline="0" fieldPosition="0" dataOnly="0" grandRow="1" labelOnly="1"/>
    </format>
    <format dxfId="6">
      <pivotArea outline="0" fieldPosition="0" axis="axisRow" dataOnly="0" field="1" labelOnly="1" type="button"/>
    </format>
    <format dxfId="6">
      <pivotArea outline="0" fieldPosition="0" dataOnly="0" grandRow="1" labelOnly="1"/>
    </format>
    <format dxfId="4">
      <pivotArea outline="0" fieldPosition="0" dataOnly="0" labelOnly="1">
        <references count="1">
          <reference field="1" count="5">
            <x v="0"/>
            <x v="5"/>
            <x v="11"/>
            <x v="24"/>
            <x v="28"/>
          </reference>
        </references>
      </pivotArea>
    </format>
    <format dxfId="6">
      <pivotArea outline="0" fieldPosition="0" dataOnly="0" grandCol="1" labelOnly="1"/>
    </format>
    <format dxfId="7">
      <pivotArea outline="0" fieldPosition="0" dataOnly="0" grandCol="1" labelOnly="1"/>
    </format>
    <format dxfId="4">
      <pivotArea outline="0" fieldPosition="0" dataOnly="0" labelOnly="1">
        <references count="1">
          <reference field="1" count="4">
            <x v="5"/>
            <x v="7"/>
            <x v="10"/>
            <x v="16"/>
          </reference>
        </references>
      </pivotArea>
    </format>
    <format dxfId="9">
      <pivotArea outline="0" fieldPosition="0" grandCol="1"/>
    </format>
    <format dxfId="9">
      <pivotArea outline="0" fieldPosition="0"/>
    </format>
    <format dxfId="8">
      <pivotArea outline="0" fieldPosition="0" dataOnly="0" labelOnly="1">
        <references count="1">
          <reference field="1" count="5">
            <x v="5"/>
            <x v="9"/>
            <x v="10"/>
            <x v="11"/>
            <x v="16"/>
          </reference>
        </references>
      </pivotArea>
    </format>
  </formats>
  <pivotTableStyleInfo name="PivotStyleLight16" showRowHeaders="1" showColHeaders="1" showRowStripes="0" showColStripes="0" showLastColumn="1"/>
</pivotTableDefinition>
</file>

<file path=xl/pivotTables/pivotTable7.xml><?xml version="1.0" encoding="utf-8"?>
<pivotTableDefinition xmlns="http://schemas.openxmlformats.org/spreadsheetml/2006/main" name="Tabla dinámica3" cacheId="1" applyNumberFormats="0" applyBorderFormats="0" applyFontFormats="0" applyPatternFormats="0" applyAlignmentFormats="0" applyWidthHeightFormats="0" dataCaption="Valores" showMissing="1" preserveFormatting="1" itemPrintTitles="1" compactData="0" updatedVersion="2" indent="0" showMemberPropertyTips="1">
  <location ref="C21:F27" firstHeaderRow="1" firstDataRow="2" firstDataCol="1"/>
  <pivotFields count="6">
    <pivotField showAll="0"/>
    <pivotField showAll="0"/>
    <pivotField axis="axisRow" showAll="0" sortType="descending">
      <items count="8">
        <item h="1" x="4"/>
        <item x="0"/>
        <item m="1" x="5"/>
        <item sd="0" x="3"/>
        <item x="1"/>
        <item x="2"/>
        <item m="1" x="6"/>
        <item t="default"/>
      </items>
    </pivotField>
    <pivotField axis="axisCol" showAll="0" defaultSubtotal="0">
      <items count="8">
        <item m="1" x="6"/>
        <item x="0"/>
        <item m="1" x="5"/>
        <item m="1" x="4"/>
        <item m="1" x="3"/>
        <item m="1" x="2"/>
        <item m="1" x="7"/>
        <item x="1"/>
      </items>
    </pivotField>
    <pivotField dataField="1" showAll="0"/>
    <pivotField showAll="0" defaultSubtotal="0"/>
  </pivotFields>
  <rowFields count="1">
    <field x="2"/>
  </rowFields>
  <rowItems count="5">
    <i>
      <x v="1"/>
    </i>
    <i>
      <x v="3"/>
    </i>
    <i>
      <x v="4"/>
    </i>
    <i>
      <x v="5"/>
    </i>
    <i t="grand">
      <x/>
    </i>
  </rowItems>
  <colFields count="1">
    <field x="3"/>
  </colFields>
  <colItems count="3">
    <i>
      <x v="1"/>
    </i>
    <i>
      <x v="7"/>
    </i>
    <i t="grand">
      <x/>
    </i>
  </colItems>
  <dataFields count="1">
    <dataField name="Recibidos " fld="4" baseField="0" baseItem="0" numFmtId="174"/>
  </dataFields>
  <formats count="20">
    <format dxfId="0">
      <pivotArea outline="0" fieldPosition="0" dataOnly="0" type="all"/>
    </format>
    <format dxfId="1">
      <pivotArea outline="0" fieldPosition="0" dataOnly="0" type="all"/>
    </format>
    <format dxfId="2">
      <pivotArea outline="0" fieldPosition="0" dataOnly="0" type="all"/>
    </format>
    <format dxfId="3">
      <pivotArea outline="0" fieldPosition="0" dataOnly="0" type="all"/>
    </format>
    <format dxfId="4">
      <pivotArea outline="0" fieldPosition="255" dataOnly="0" field="0" labelOnly="1" type="button"/>
    </format>
    <format dxfId="6">
      <pivotArea outline="0" fieldPosition="0" axis="axisRow" dataOnly="0" field="2" labelOnly="1" type="button"/>
    </format>
    <format dxfId="6">
      <pivotArea outline="0" fieldPosition="0" dataOnly="0" grandRow="1" labelOnly="1"/>
    </format>
    <format dxfId="5">
      <pivotArea outline="0" fieldPosition="0" dataOnly="0" grandRow="1" labelOnly="1"/>
    </format>
    <format dxfId="4">
      <pivotArea outline="0" fieldPosition="0" dataOnly="0" grandRow="1" labelOnly="1"/>
    </format>
    <format dxfId="5">
      <pivotArea outline="0" fieldPosition="0" axis="axisRow" dataOnly="0" field="2" labelOnly="1" type="button"/>
    </format>
    <format dxfId="5">
      <pivotArea outline="0" fieldPosition="0" dataOnly="0" labelOnly="1">
        <references count="1">
          <reference field="2" count="0"/>
        </references>
      </pivotArea>
    </format>
    <format dxfId="8">
      <pivotArea outline="0" fieldPosition="0" axis="axisRow" dataOnly="0" field="2" labelOnly="1" type="button"/>
    </format>
    <format dxfId="8">
      <pivotArea outline="0" fieldPosition="0" dataOnly="0" labelOnly="1">
        <references count="1">
          <reference field="2" count="0"/>
        </references>
      </pivotArea>
    </format>
    <format dxfId="9">
      <pivotArea outline="0" fieldPosition="0"/>
    </format>
    <format dxfId="9">
      <pivotArea outline="0" fieldPosition="0" axis="axisRow" dataOnly="0" field="2" labelOnly="1" type="button"/>
    </format>
    <format dxfId="9">
      <pivotArea outline="0" fieldPosition="0" dataOnly="0" labelOnly="1">
        <references count="1">
          <reference field="2" count="0"/>
        </references>
      </pivotArea>
    </format>
    <format dxfId="9">
      <pivotArea outline="0" fieldPosition="0" dataOnly="0" grandRow="1" labelOnly="1"/>
    </format>
    <format dxfId="9">
      <pivotArea outline="0" fieldPosition="0" dataOnly="0" labelOnly="1">
        <references count="1">
          <reference field="3" count="0"/>
        </references>
      </pivotArea>
    </format>
    <format dxfId="9">
      <pivotArea outline="0" fieldPosition="0" dataOnly="0" grandCol="1" labelOnly="1"/>
    </format>
    <format dxfId="10">
      <pivotArea outline="0" fieldPosition="0" dataOnly="0" type="all"/>
    </format>
  </formats>
  <pivotTableStyleInfo name="PivotStyleLight16" showRowHeaders="1" showColHeaders="1" showRowStripes="0" showColStripes="0" showLastColumn="1"/>
</pivotTableDefinition>
</file>

<file path=xl/pivotTables/pivotTable8.xml><?xml version="1.0" encoding="utf-8"?>
<pivotTableDefinition xmlns="http://schemas.openxmlformats.org/spreadsheetml/2006/main" name="Tabla dinámica2" cacheId="2" applyNumberFormats="0" applyBorderFormats="0" applyFontFormats="0" applyPatternFormats="0" applyAlignmentFormats="0" applyWidthHeightFormats="0" dataCaption="Valores" showMissing="1" preserveFormatting="1" itemPrintTitles="1" compactData="0" updatedVersion="2" indent="0" showMemberPropertyTips="1">
  <location ref="B18:J22" firstHeaderRow="1" firstDataRow="2" firstDataCol="1"/>
  <pivotFields count="6">
    <pivotField axis="axisCol" showAll="0">
      <items count="18">
        <item x="5"/>
        <item x="4"/>
        <item x="0"/>
        <item m="1" x="9"/>
        <item x="2"/>
        <item x="3"/>
        <item x="7"/>
        <item m="1" x="15"/>
        <item m="1" x="13"/>
        <item m="1" x="16"/>
        <item m="1" x="10"/>
        <item m="1" x="8"/>
        <item m="1" x="11"/>
        <item m="1" x="12"/>
        <item m="1" x="14"/>
        <item x="6"/>
        <item x="1"/>
        <item t="default"/>
      </items>
    </pivotField>
    <pivotField showAll="0"/>
    <pivotField showAll="0"/>
    <pivotField axis="axisRow" showAll="0" defaultSubtotal="0">
      <items count="5">
        <item x="0"/>
        <item m="1" x="4"/>
        <item h="1" x="2"/>
        <item m="1" x="3"/>
        <item x="1"/>
      </items>
    </pivotField>
    <pivotField dataField="1" showAll="0"/>
    <pivotField showAll="0" defaultSubtotal="0"/>
  </pivotFields>
  <rowFields count="1">
    <field x="3"/>
  </rowFields>
  <rowItems count="3">
    <i>
      <x/>
    </i>
    <i>
      <x v="4"/>
    </i>
    <i t="grand">
      <x/>
    </i>
  </rowItems>
  <colFields count="1">
    <field x="0"/>
  </colFields>
  <colItems count="8">
    <i>
      <x/>
    </i>
    <i>
      <x v="1"/>
    </i>
    <i>
      <x v="2"/>
    </i>
    <i>
      <x v="4"/>
    </i>
    <i>
      <x v="5"/>
    </i>
    <i>
      <x v="15"/>
    </i>
    <i>
      <x v="16"/>
    </i>
    <i t="grand">
      <x/>
    </i>
  </colItems>
  <dataFields count="1">
    <dataField name="Solucionados " fld="4" baseField="0" baseItem="0"/>
  </dataFields>
  <formats count="17">
    <format dxfId="0">
      <pivotArea outline="0" fieldPosition="0" dataOnly="0" type="all"/>
    </format>
    <format dxfId="1">
      <pivotArea outline="0" fieldPosition="0" dataOnly="0" type="all"/>
    </format>
    <format dxfId="2">
      <pivotArea outline="0" fieldPosition="0" dataOnly="0" type="all"/>
    </format>
    <format dxfId="3">
      <pivotArea outline="0" fieldPosition="0" dataOnly="0" type="all"/>
    </format>
    <format dxfId="4">
      <pivotArea outline="0" fieldPosition="0" axis="axisCol" dataOnly="0" field="0" labelOnly="1" type="button"/>
    </format>
    <format dxfId="4">
      <pivotArea outline="0" fieldPosition="0" dataOnly="0" grandRow="1" labelOnly="1"/>
    </format>
    <format dxfId="5">
      <pivotArea outline="0" fieldPosition="0" dataOnly="0" grandRow="1" labelOnly="1"/>
    </format>
    <format dxfId="6">
      <pivotArea outline="0" fieldPosition="255" dataOnly="0" field="1" labelOnly="1" type="button"/>
    </format>
    <format dxfId="6">
      <pivotArea outline="0" fieldPosition="0" dataOnly="0" grandRow="1" labelOnly="1"/>
    </format>
    <format dxfId="6">
      <pivotArea outline="0" fieldPosition="0" dataOnly="0" labelOnly="1">
        <references count="1">
          <reference field="0" count="0"/>
        </references>
      </pivotArea>
    </format>
    <format dxfId="6">
      <pivotArea outline="0" fieldPosition="0" dataOnly="0" grandCol="1" labelOnly="1"/>
    </format>
    <format dxfId="7">
      <pivotArea outline="0" fieldPosition="0" dataOnly="0" labelOnly="1">
        <references count="1">
          <reference field="0" count="0"/>
        </references>
      </pivotArea>
    </format>
    <format dxfId="7">
      <pivotArea outline="0" fieldPosition="0" dataOnly="0" grandCol="1" labelOnly="1"/>
    </format>
    <format dxfId="10">
      <pivotArea outline="0" fieldPosition="0" dataOnly="0" labelOnly="1" type="origin"/>
    </format>
    <format dxfId="10">
      <pivotArea outline="0" fieldPosition="0" axis="axisCol" dataOnly="0" field="0" labelOnly="1" type="button"/>
    </format>
    <format dxfId="10">
      <pivotArea outline="0" fieldPosition="0" dataOnly="0" labelOnly="1" type="topRight"/>
    </format>
    <format dxfId="11">
      <pivotArea outline="0" fieldPosition="0" dataOnly="0" labelOnly="1" offset="H1" type="topRight"/>
    </format>
  </formats>
  <pivotTableStyleInfo name="PivotStyleLight16" showRowHeaders="1" showColHeaders="1" showRowStripes="0" showColStripes="0" showLastColumn="1"/>
</pivotTableDefinition>
</file>

<file path=xl/pivotTables/pivotTable9.xml><?xml version="1.0" encoding="utf-8"?>
<pivotTableDefinition xmlns="http://schemas.openxmlformats.org/spreadsheetml/2006/main" name="Tabla dinámica2" cacheId="1" applyNumberFormats="0" applyBorderFormats="0" applyFontFormats="0" applyPatternFormats="0" applyAlignmentFormats="0" applyWidthHeightFormats="0" dataCaption="Valores" showMissing="1" preserveFormatting="1" itemPrintTitles="1" compactData="0" updatedVersion="2" indent="0" showMemberPropertyTips="1">
  <location ref="B22:J33" firstHeaderRow="1" firstDataRow="2" firstDataCol="1"/>
  <pivotFields count="6">
    <pivotField axis="axisCol" showAll="0">
      <items count="14">
        <item x="5"/>
        <item x="4"/>
        <item x="0"/>
        <item x="1"/>
        <item x="3"/>
        <item x="6"/>
        <item x="2"/>
        <item x="7"/>
        <item m="1" x="8"/>
        <item m="1" x="9"/>
        <item m="1" x="10"/>
        <item m="1" x="11"/>
        <item m="1" x="12"/>
        <item t="default"/>
      </items>
    </pivotField>
    <pivotField axis="axisRow" showAll="0">
      <items count="119">
        <item x="0"/>
        <item sd="0" x="2"/>
        <item x="1"/>
        <item sd="0" x="3"/>
        <item x="4"/>
        <item x="5"/>
        <item m="1" x="85"/>
        <item h="1" x="6"/>
        <item m="1" x="7"/>
        <item m="1" x="8"/>
        <item m="1" x="9"/>
        <item m="1" x="10"/>
        <item m="1" x="11"/>
        <item m="1" x="12"/>
        <item m="1" x="13"/>
        <item m="1" x="14"/>
        <item m="1" x="15"/>
        <item m="1" x="16"/>
        <item m="1" x="17"/>
        <item m="1" x="18"/>
        <item m="1" x="19"/>
        <item m="1" x="20"/>
        <item m="1" x="21"/>
        <item m="1" x="22"/>
        <item m="1" x="23"/>
        <item m="1" x="24"/>
        <item m="1" x="25"/>
        <item m="1" x="26"/>
        <item m="1" x="27"/>
        <item m="1" x="28"/>
        <item m="1" x="29"/>
        <item m="1" x="30"/>
        <item m="1" x="31"/>
        <item m="1" x="32"/>
        <item m="1" x="33"/>
        <item m="1" x="34"/>
        <item m="1" x="35"/>
        <item m="1" x="36"/>
        <item m="1" x="37"/>
        <item m="1" x="38"/>
        <item m="1" x="39"/>
        <item m="1" x="40"/>
        <item m="1" x="41"/>
        <item m="1" x="42"/>
        <item m="1" x="43"/>
        <item m="1" x="44"/>
        <item m="1" x="45"/>
        <item m="1" x="46"/>
        <item m="1" x="47"/>
        <item m="1" x="48"/>
        <item m="1" x="49"/>
        <item m="1" x="50"/>
        <item m="1" x="51"/>
        <item m="1" x="52"/>
        <item m="1" x="53"/>
        <item m="1" x="54"/>
        <item m="1" x="55"/>
        <item m="1" x="56"/>
        <item m="1" x="57"/>
        <item m="1" x="58"/>
        <item m="1" x="59"/>
        <item m="1" x="60"/>
        <item m="1" x="61"/>
        <item m="1" x="62"/>
        <item m="1" x="63"/>
        <item m="1" x="64"/>
        <item m="1" x="65"/>
        <item m="1" x="66"/>
        <item m="1" x="67"/>
        <item m="1" x="68"/>
        <item m="1" x="69"/>
        <item m="1" x="70"/>
        <item m="1" x="71"/>
        <item m="1" x="72"/>
        <item m="1" x="73"/>
        <item m="1" x="74"/>
        <item m="1" x="75"/>
        <item m="1" x="76"/>
        <item m="1" x="77"/>
        <item m="1" x="78"/>
        <item m="1" x="79"/>
        <item m="1" x="80"/>
        <item m="1" x="81"/>
        <item m="1" x="82"/>
        <item m="1" x="83"/>
        <item m="1" x="84"/>
        <item m="1" x="86"/>
        <item m="1" x="87"/>
        <item m="1" x="88"/>
        <item m="1" x="89"/>
        <item m="1" x="90"/>
        <item m="1" x="91"/>
        <item m="1" x="92"/>
        <item m="1" x="93"/>
        <item m="1" x="94"/>
        <item m="1" x="95"/>
        <item m="1" x="96"/>
        <item m="1" x="97"/>
        <item m="1" x="98"/>
        <item m="1" x="99"/>
        <item m="1" x="100"/>
        <item m="1" x="101"/>
        <item m="1" x="102"/>
        <item m="1" x="103"/>
        <item m="1" x="104"/>
        <item m="1" x="105"/>
        <item m="1" x="106"/>
        <item m="1" x="107"/>
        <item m="1" x="108"/>
        <item m="1" x="109"/>
        <item m="1" x="110"/>
        <item m="1" x="111"/>
        <item m="1" x="112"/>
        <item m="1" x="113"/>
        <item m="1" x="114"/>
        <item m="1" x="115"/>
        <item m="1" x="116"/>
        <item m="1" x="117"/>
        <item t="default"/>
      </items>
    </pivotField>
    <pivotField showAll="0"/>
    <pivotField axis="axisRow" showAll="0" defaultSubtotal="0">
      <items count="8">
        <item m="1" x="6"/>
        <item x="1"/>
        <item x="0"/>
        <item m="1" x="2"/>
        <item m="1" x="3"/>
        <item m="1" x="4"/>
        <item m="1" x="5"/>
        <item m="1" x="7"/>
      </items>
    </pivotField>
    <pivotField dataField="1" showAll="0"/>
    <pivotField showAll="0" defaultSubtotal="0"/>
  </pivotFields>
  <rowFields count="2">
    <field x="3"/>
    <field x="1"/>
  </rowFields>
  <rowItems count="10">
    <i>
      <x v="1"/>
    </i>
    <i r="1">
      <x v="1"/>
    </i>
    <i>
      <x v="2"/>
    </i>
    <i r="1">
      <x/>
    </i>
    <i r="1">
      <x v="1"/>
    </i>
    <i r="1">
      <x v="2"/>
    </i>
    <i r="1">
      <x v="3"/>
    </i>
    <i r="1">
      <x v="4"/>
    </i>
    <i r="1">
      <x v="5"/>
    </i>
    <i t="grand">
      <x/>
    </i>
  </rowItems>
  <colFields count="1">
    <field x="0"/>
  </colFields>
  <colItems count="8">
    <i>
      <x/>
    </i>
    <i>
      <x v="1"/>
    </i>
    <i>
      <x v="2"/>
    </i>
    <i>
      <x v="3"/>
    </i>
    <i>
      <x v="4"/>
    </i>
    <i>
      <x v="5"/>
    </i>
    <i>
      <x v="6"/>
    </i>
    <i t="grand">
      <x/>
    </i>
  </colItems>
  <dataFields count="1">
    <dataField name="Suma de Recibidos" fld="4" baseField="0" baseItem="0"/>
  </dataFields>
  <formats count="16">
    <format dxfId="0">
      <pivotArea outline="0" fieldPosition="0" dataOnly="0" type="all"/>
    </format>
    <format dxfId="1">
      <pivotArea outline="0" fieldPosition="0" dataOnly="0" type="all"/>
    </format>
    <format dxfId="2">
      <pivotArea outline="0" fieldPosition="0" dataOnly="0" type="all"/>
    </format>
    <format dxfId="3">
      <pivotArea outline="0" fieldPosition="0" dataOnly="0" type="all"/>
    </format>
    <format dxfId="4">
      <pivotArea outline="0" fieldPosition="0" axis="axisCol" dataOnly="0" field="0" labelOnly="1" type="button"/>
    </format>
    <format dxfId="4">
      <pivotArea outline="0" fieldPosition="0" dataOnly="0" grandRow="1" labelOnly="1"/>
    </format>
    <format dxfId="5">
      <pivotArea outline="0" fieldPosition="0" dataOnly="0" grandRow="1" labelOnly="1"/>
    </format>
    <format dxfId="6">
      <pivotArea outline="0" fieldPosition="1" axis="axisRow" dataOnly="0" field="1" labelOnly="1" type="button"/>
    </format>
    <format dxfId="6">
      <pivotArea outline="0" fieldPosition="0" dataOnly="0" grandRow="1" labelOnly="1"/>
    </format>
    <format dxfId="6">
      <pivotArea outline="0" fieldPosition="0" dataOnly="0" labelOnly="1">
        <references count="1">
          <reference field="0" count="0"/>
        </references>
      </pivotArea>
    </format>
    <format dxfId="6">
      <pivotArea outline="0" fieldPosition="0" dataOnly="0" grandCol="1" labelOnly="1"/>
    </format>
    <format dxfId="7">
      <pivotArea outline="0" fieldPosition="0" dataOnly="0" labelOnly="1">
        <references count="1">
          <reference field="0" count="0"/>
        </references>
      </pivotArea>
    </format>
    <format dxfId="7">
      <pivotArea outline="0" fieldPosition="0" dataOnly="0" grandCol="1" labelOnly="1"/>
    </format>
    <format dxfId="9">
      <pivotArea outline="0" fieldPosition="0" grandCol="1"/>
    </format>
    <format dxfId="9">
      <pivotArea outline="0" fieldPosition="0"/>
    </format>
    <format dxfId="10">
      <pivotArea outline="0" fieldPosition="0" dataOnly="0" labelOnly="1" type="origin"/>
    </format>
  </formats>
  <pivotTableStyleInfo name="PivotStyleLight16"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2.vml" /><Relationship Id="rId3" Type="http://schemas.openxmlformats.org/officeDocument/2006/relationships/drawing" Target="../drawings/drawing9.xml" /><Relationship Id="rId4" Type="http://schemas.openxmlformats.org/officeDocument/2006/relationships/printerSettings" Target="../printerSettings/printerSettings3.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4.bin" /><Relationship Id="rId3" Type="http://schemas.openxmlformats.org/officeDocument/2006/relationships/pivotTable" Target="../pivotTables/pivotTable7.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5.bin" /><Relationship Id="rId3" Type="http://schemas.openxmlformats.org/officeDocument/2006/relationships/pivotTable" Target="../pivotTables/pivotTable8.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6.bin" /><Relationship Id="rId3" Type="http://schemas.openxmlformats.org/officeDocument/2006/relationships/pivotTable" Target="../pivotTables/pivotTable9.xml"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ivotTable" Target="../pivotTables/pivotTable1.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ivotTable" Target="../pivotTables/pivotTable2.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3.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ivotTable" Target="../pivotTables/pivotTable4.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ivotTable" Target="../pivotTables/pivotTable5.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ivotTable" Target="../pivotTables/pivotTable6.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1.vml" /><Relationship Id="rId3" Type="http://schemas.openxmlformats.org/officeDocument/2006/relationships/drawing" Target="../drawings/drawing8.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22"/>
  <sheetViews>
    <sheetView zoomScalePageLayoutView="0" workbookViewId="0" topLeftCell="A1">
      <selection activeCell="G13" sqref="G13"/>
    </sheetView>
  </sheetViews>
  <sheetFormatPr defaultColWidth="11.421875" defaultRowHeight="15"/>
  <cols>
    <col min="1" max="1" width="13.7109375" style="0" customWidth="1"/>
    <col min="2" max="2" width="16.140625" style="0" customWidth="1"/>
    <col min="3" max="3" width="34.140625" style="0" customWidth="1"/>
    <col min="4" max="4" width="18.8515625" style="0" customWidth="1"/>
  </cols>
  <sheetData>
    <row r="1" ht="15">
      <c r="C1" s="31"/>
    </row>
    <row r="2" spans="1:4" ht="15">
      <c r="A2" s="30" t="s">
        <v>8</v>
      </c>
      <c r="B2" s="30" t="s">
        <v>5</v>
      </c>
      <c r="C2" s="32" t="s">
        <v>15</v>
      </c>
      <c r="D2" s="30" t="s">
        <v>36</v>
      </c>
    </row>
    <row r="3" spans="1:4" ht="15">
      <c r="A3" s="30" t="s">
        <v>9</v>
      </c>
      <c r="B3" s="30" t="s">
        <v>59</v>
      </c>
      <c r="C3" s="32" t="s">
        <v>1</v>
      </c>
      <c r="D3" s="30" t="s">
        <v>37</v>
      </c>
    </row>
    <row r="4" spans="1:4" ht="15">
      <c r="A4" s="30" t="s">
        <v>10</v>
      </c>
      <c r="B4" s="31" t="s">
        <v>7</v>
      </c>
      <c r="C4" s="32" t="s">
        <v>16</v>
      </c>
      <c r="D4" s="30" t="s">
        <v>38</v>
      </c>
    </row>
    <row r="5" spans="1:4" ht="15">
      <c r="A5" s="30" t="s">
        <v>11</v>
      </c>
      <c r="B5" s="30"/>
      <c r="C5" s="32" t="s">
        <v>17</v>
      </c>
      <c r="D5" s="30" t="s">
        <v>39</v>
      </c>
    </row>
    <row r="6" spans="1:4" ht="15">
      <c r="A6" s="30" t="s">
        <v>12</v>
      </c>
      <c r="B6" s="30"/>
      <c r="C6" s="32" t="s">
        <v>33</v>
      </c>
      <c r="D6" s="30" t="s">
        <v>24</v>
      </c>
    </row>
    <row r="7" spans="1:4" ht="15">
      <c r="A7" s="30" t="s">
        <v>58</v>
      </c>
      <c r="B7" s="30"/>
      <c r="C7" s="32" t="s">
        <v>34</v>
      </c>
      <c r="D7" s="30" t="s">
        <v>40</v>
      </c>
    </row>
    <row r="8" spans="1:4" ht="15">
      <c r="A8" s="30" t="s">
        <v>13</v>
      </c>
      <c r="B8" s="30"/>
      <c r="C8" s="32" t="s">
        <v>19</v>
      </c>
      <c r="D8" s="30" t="s">
        <v>41</v>
      </c>
    </row>
    <row r="9" spans="1:4" ht="15">
      <c r="A9" s="32" t="s">
        <v>22</v>
      </c>
      <c r="B9" s="30"/>
      <c r="C9" s="32" t="s">
        <v>21</v>
      </c>
      <c r="D9" s="30" t="s">
        <v>42</v>
      </c>
    </row>
    <row r="10" spans="1:4" ht="15">
      <c r="A10" s="31" t="s">
        <v>6</v>
      </c>
      <c r="B10" s="30"/>
      <c r="C10" s="32" t="s">
        <v>20</v>
      </c>
      <c r="D10" s="30" t="s">
        <v>43</v>
      </c>
    </row>
    <row r="11" spans="1:4" ht="15">
      <c r="A11" s="30"/>
      <c r="B11" s="30"/>
      <c r="C11" s="32" t="s">
        <v>18</v>
      </c>
      <c r="D11" s="30" t="s">
        <v>44</v>
      </c>
    </row>
    <row r="12" spans="1:4" ht="15">
      <c r="A12" s="30"/>
      <c r="B12" s="30"/>
      <c r="C12" s="32" t="s">
        <v>22</v>
      </c>
      <c r="D12" s="30" t="s">
        <v>45</v>
      </c>
    </row>
    <row r="13" spans="1:4" ht="15">
      <c r="A13" s="30"/>
      <c r="B13" s="30"/>
      <c r="C13" s="31" t="s">
        <v>14</v>
      </c>
      <c r="D13" s="30" t="s">
        <v>46</v>
      </c>
    </row>
    <row r="14" spans="1:4" ht="15">
      <c r="A14" s="30"/>
      <c r="B14" s="30"/>
      <c r="C14" s="30"/>
      <c r="D14" s="30" t="s">
        <v>47</v>
      </c>
    </row>
    <row r="15" spans="1:4" ht="15">
      <c r="A15" s="30"/>
      <c r="B15" s="30"/>
      <c r="C15" s="30"/>
      <c r="D15" s="30" t="s">
        <v>48</v>
      </c>
    </row>
    <row r="16" spans="1:4" ht="15">
      <c r="A16" s="30"/>
      <c r="B16" s="30"/>
      <c r="C16" s="30"/>
      <c r="D16" s="30" t="s">
        <v>49</v>
      </c>
    </row>
    <row r="17" spans="1:4" ht="15">
      <c r="A17" s="30"/>
      <c r="B17" s="30"/>
      <c r="C17" s="30"/>
      <c r="D17" s="30" t="s">
        <v>50</v>
      </c>
    </row>
    <row r="18" spans="1:4" ht="15">
      <c r="A18" s="30"/>
      <c r="B18" s="30"/>
      <c r="C18" s="30"/>
      <c r="D18" s="30" t="s">
        <v>51</v>
      </c>
    </row>
    <row r="19" spans="1:4" ht="15">
      <c r="A19" s="30"/>
      <c r="B19" s="30"/>
      <c r="C19" s="30"/>
      <c r="D19" s="30" t="s">
        <v>52</v>
      </c>
    </row>
    <row r="20" spans="1:4" ht="15">
      <c r="A20" s="30"/>
      <c r="B20" s="30"/>
      <c r="C20" s="30"/>
      <c r="D20" s="30" t="s">
        <v>53</v>
      </c>
    </row>
    <row r="21" spans="1:4" ht="15">
      <c r="A21" s="30"/>
      <c r="B21" s="30"/>
      <c r="C21" s="30"/>
      <c r="D21" s="30" t="s">
        <v>54</v>
      </c>
    </row>
    <row r="22" spans="1:4" ht="15">
      <c r="A22" s="30"/>
      <c r="D22" s="31" t="s">
        <v>35</v>
      </c>
    </row>
  </sheetData>
  <sheetProtection/>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B1:P29"/>
  <sheetViews>
    <sheetView zoomScale="90" zoomScaleNormal="90" zoomScalePageLayoutView="0" workbookViewId="0" topLeftCell="B11">
      <selection activeCell="C23" sqref="C23"/>
    </sheetView>
  </sheetViews>
  <sheetFormatPr defaultColWidth="0" defaultRowHeight="15"/>
  <cols>
    <col min="1" max="1" width="11.421875" style="1" hidden="1" customWidth="1"/>
    <col min="2" max="2" width="43.8515625" style="43" customWidth="1"/>
    <col min="3" max="3" width="36.140625" style="44" customWidth="1"/>
    <col min="4" max="4" width="32.140625" style="44" customWidth="1"/>
    <col min="5" max="5" width="25.421875" style="44" customWidth="1"/>
    <col min="6" max="6" width="27.00390625" style="44" customWidth="1"/>
    <col min="7" max="7" width="20.57421875" style="44" customWidth="1"/>
    <col min="8" max="8" width="15.7109375" style="1" hidden="1" customWidth="1"/>
    <col min="9" max="10" width="11.421875" style="1" hidden="1" customWidth="1"/>
    <col min="11" max="22" width="0" style="1" hidden="1" customWidth="1"/>
    <col min="23" max="16384" width="0" style="1" hidden="1" customWidth="1"/>
  </cols>
  <sheetData>
    <row r="1" spans="2:16" s="76" customFormat="1" ht="25.5">
      <c r="B1" s="75" t="s">
        <v>0</v>
      </c>
      <c r="C1" s="75" t="s">
        <v>2</v>
      </c>
      <c r="D1" s="80" t="s">
        <v>4</v>
      </c>
      <c r="E1" s="75" t="s">
        <v>30</v>
      </c>
      <c r="F1" s="75" t="s">
        <v>26</v>
      </c>
      <c r="G1" s="75" t="s">
        <v>66</v>
      </c>
      <c r="H1" s="75"/>
      <c r="I1" s="75"/>
      <c r="J1" s="75"/>
      <c r="K1" s="75"/>
      <c r="L1" s="75"/>
      <c r="M1" s="75"/>
      <c r="N1" s="75"/>
      <c r="O1" s="75"/>
      <c r="P1" s="75"/>
    </row>
    <row r="2" spans="2:7" ht="15">
      <c r="B2" s="30" t="s">
        <v>95</v>
      </c>
      <c r="C2" s="30" t="s">
        <v>93</v>
      </c>
      <c r="D2" s="30" t="s">
        <v>87</v>
      </c>
      <c r="E2" s="44" t="s">
        <v>5</v>
      </c>
      <c r="F2" s="77">
        <v>1</v>
      </c>
      <c r="G2" s="32" t="s">
        <v>94</v>
      </c>
    </row>
    <row r="3" spans="2:7" ht="15">
      <c r="B3" s="30" t="s">
        <v>95</v>
      </c>
      <c r="C3" s="30" t="s">
        <v>93</v>
      </c>
      <c r="D3" s="30" t="s">
        <v>87</v>
      </c>
      <c r="E3" s="44" t="s">
        <v>5</v>
      </c>
      <c r="F3" s="77">
        <v>1</v>
      </c>
      <c r="G3" s="32" t="s">
        <v>94</v>
      </c>
    </row>
    <row r="4" spans="2:7" ht="15">
      <c r="B4" s="30" t="s">
        <v>95</v>
      </c>
      <c r="C4" s="30" t="s">
        <v>93</v>
      </c>
      <c r="D4" s="30" t="s">
        <v>87</v>
      </c>
      <c r="E4" s="44" t="s">
        <v>5</v>
      </c>
      <c r="F4" s="77">
        <v>1</v>
      </c>
      <c r="G4" s="32" t="s">
        <v>94</v>
      </c>
    </row>
    <row r="5" spans="2:7" ht="15">
      <c r="B5" s="30" t="s">
        <v>95</v>
      </c>
      <c r="C5" s="30" t="s">
        <v>80</v>
      </c>
      <c r="D5" s="30" t="s">
        <v>87</v>
      </c>
      <c r="E5" s="44" t="s">
        <v>5</v>
      </c>
      <c r="F5" s="77">
        <v>1</v>
      </c>
      <c r="G5" s="32" t="s">
        <v>94</v>
      </c>
    </row>
    <row r="6" spans="2:7" ht="15">
      <c r="B6" s="30" t="s">
        <v>92</v>
      </c>
      <c r="C6" s="30" t="s">
        <v>80</v>
      </c>
      <c r="D6" s="30" t="s">
        <v>87</v>
      </c>
      <c r="E6" s="44" t="s">
        <v>5</v>
      </c>
      <c r="F6" s="77">
        <v>1</v>
      </c>
      <c r="G6" s="32" t="s">
        <v>91</v>
      </c>
    </row>
    <row r="7" spans="2:7" ht="15">
      <c r="B7" s="30" t="s">
        <v>77</v>
      </c>
      <c r="C7" s="30" t="s">
        <v>78</v>
      </c>
      <c r="D7" s="30" t="s">
        <v>60</v>
      </c>
      <c r="E7" s="44" t="s">
        <v>5</v>
      </c>
      <c r="F7" s="77">
        <v>1</v>
      </c>
      <c r="G7" s="32" t="s">
        <v>91</v>
      </c>
    </row>
    <row r="8" spans="2:7" ht="15">
      <c r="B8" s="30" t="s">
        <v>77</v>
      </c>
      <c r="C8" s="30" t="s">
        <v>78</v>
      </c>
      <c r="D8" s="30" t="s">
        <v>60</v>
      </c>
      <c r="E8" s="44" t="s">
        <v>5</v>
      </c>
      <c r="F8" s="77">
        <v>1</v>
      </c>
      <c r="G8" s="32" t="s">
        <v>91</v>
      </c>
    </row>
    <row r="9" spans="2:7" ht="15">
      <c r="B9" s="30" t="s">
        <v>96</v>
      </c>
      <c r="C9" s="30" t="s">
        <v>80</v>
      </c>
      <c r="D9" s="30" t="s">
        <v>87</v>
      </c>
      <c r="E9" s="44" t="s">
        <v>5</v>
      </c>
      <c r="F9" s="77">
        <v>1</v>
      </c>
      <c r="G9" s="32" t="s">
        <v>91</v>
      </c>
    </row>
    <row r="10" spans="2:7" ht="15">
      <c r="B10" s="30" t="s">
        <v>79</v>
      </c>
      <c r="C10" s="30" t="s">
        <v>93</v>
      </c>
      <c r="D10" s="30" t="s">
        <v>87</v>
      </c>
      <c r="E10" s="44" t="s">
        <v>5</v>
      </c>
      <c r="F10" s="77">
        <v>1</v>
      </c>
      <c r="G10" s="32" t="s">
        <v>90</v>
      </c>
    </row>
    <row r="11" spans="2:7" ht="15">
      <c r="B11" s="30" t="s">
        <v>92</v>
      </c>
      <c r="C11" s="30" t="s">
        <v>80</v>
      </c>
      <c r="D11" s="30" t="s">
        <v>60</v>
      </c>
      <c r="E11" s="44" t="s">
        <v>5</v>
      </c>
      <c r="F11" s="77">
        <v>1</v>
      </c>
      <c r="G11" s="32" t="s">
        <v>91</v>
      </c>
    </row>
    <row r="12" spans="2:7" ht="15">
      <c r="B12" s="30" t="s">
        <v>79</v>
      </c>
      <c r="C12" s="30" t="s">
        <v>80</v>
      </c>
      <c r="D12" s="30" t="s">
        <v>87</v>
      </c>
      <c r="E12" s="44" t="s">
        <v>5</v>
      </c>
      <c r="F12" s="77">
        <v>1</v>
      </c>
      <c r="G12" s="32" t="s">
        <v>91</v>
      </c>
    </row>
    <row r="13" spans="2:7" ht="15">
      <c r="B13" s="30" t="s">
        <v>77</v>
      </c>
      <c r="C13" s="30" t="s">
        <v>81</v>
      </c>
      <c r="D13" s="30" t="s">
        <v>61</v>
      </c>
      <c r="E13" s="44" t="s">
        <v>5</v>
      </c>
      <c r="F13" s="77">
        <v>1</v>
      </c>
      <c r="G13" s="32" t="s">
        <v>91</v>
      </c>
    </row>
    <row r="14" spans="2:7" ht="15">
      <c r="B14" s="30" t="s">
        <v>77</v>
      </c>
      <c r="C14" s="30" t="s">
        <v>81</v>
      </c>
      <c r="D14" s="30" t="s">
        <v>61</v>
      </c>
      <c r="E14" s="44" t="s">
        <v>5</v>
      </c>
      <c r="F14" s="77">
        <v>1</v>
      </c>
      <c r="G14" s="32" t="s">
        <v>91</v>
      </c>
    </row>
    <row r="15" spans="2:7" ht="15">
      <c r="B15" s="30" t="s">
        <v>77</v>
      </c>
      <c r="C15" s="30" t="s">
        <v>81</v>
      </c>
      <c r="D15" s="30" t="s">
        <v>84</v>
      </c>
      <c r="E15" s="44" t="s">
        <v>5</v>
      </c>
      <c r="F15" s="77">
        <v>1</v>
      </c>
      <c r="G15" s="32" t="s">
        <v>91</v>
      </c>
    </row>
    <row r="16" spans="2:7" ht="15">
      <c r="B16" s="30" t="s">
        <v>77</v>
      </c>
      <c r="C16" s="30" t="s">
        <v>81</v>
      </c>
      <c r="D16" s="30" t="s">
        <v>84</v>
      </c>
      <c r="E16" s="44" t="s">
        <v>5</v>
      </c>
      <c r="F16" s="77">
        <v>1</v>
      </c>
      <c r="G16" s="32" t="s">
        <v>91</v>
      </c>
    </row>
    <row r="17" spans="2:7" ht="15">
      <c r="B17" s="30" t="s">
        <v>92</v>
      </c>
      <c r="C17" s="30" t="s">
        <v>80</v>
      </c>
      <c r="D17" s="30" t="s">
        <v>87</v>
      </c>
      <c r="E17" s="44" t="s">
        <v>5</v>
      </c>
      <c r="F17" s="77">
        <v>1</v>
      </c>
      <c r="G17" s="32" t="s">
        <v>100</v>
      </c>
    </row>
    <row r="18" spans="2:7" ht="15">
      <c r="B18" s="30" t="s">
        <v>97</v>
      </c>
      <c r="C18" s="30" t="s">
        <v>80</v>
      </c>
      <c r="D18" s="30" t="s">
        <v>87</v>
      </c>
      <c r="E18" s="44" t="s">
        <v>5</v>
      </c>
      <c r="F18" s="77">
        <v>1</v>
      </c>
      <c r="G18" s="32" t="s">
        <v>91</v>
      </c>
    </row>
    <row r="19" spans="2:7" ht="15">
      <c r="B19" s="30" t="s">
        <v>79</v>
      </c>
      <c r="C19" s="30" t="s">
        <v>78</v>
      </c>
      <c r="D19" s="30" t="s">
        <v>87</v>
      </c>
      <c r="E19" s="44" t="s">
        <v>5</v>
      </c>
      <c r="F19" s="77">
        <v>1</v>
      </c>
      <c r="G19" s="32" t="s">
        <v>91</v>
      </c>
    </row>
    <row r="20" spans="2:7" ht="15">
      <c r="B20" s="30" t="s">
        <v>86</v>
      </c>
      <c r="C20" s="30" t="s">
        <v>81</v>
      </c>
      <c r="D20" s="30" t="s">
        <v>87</v>
      </c>
      <c r="E20" s="44" t="s">
        <v>5</v>
      </c>
      <c r="F20" s="77">
        <v>1</v>
      </c>
      <c r="G20" s="32" t="s">
        <v>101</v>
      </c>
    </row>
    <row r="21" spans="2:7" ht="15">
      <c r="B21" s="30" t="s">
        <v>77</v>
      </c>
      <c r="C21" s="30" t="s">
        <v>78</v>
      </c>
      <c r="D21" s="30" t="s">
        <v>60</v>
      </c>
      <c r="E21" s="44" t="s">
        <v>5</v>
      </c>
      <c r="F21" s="77">
        <v>1</v>
      </c>
      <c r="G21" s="32" t="s">
        <v>91</v>
      </c>
    </row>
    <row r="22" spans="2:7" ht="15">
      <c r="B22" s="30" t="s">
        <v>77</v>
      </c>
      <c r="C22" s="30" t="s">
        <v>98</v>
      </c>
      <c r="D22" s="30" t="s">
        <v>60</v>
      </c>
      <c r="E22" s="44" t="s">
        <v>5</v>
      </c>
      <c r="F22" s="77">
        <v>1</v>
      </c>
      <c r="G22" s="32" t="s">
        <v>91</v>
      </c>
    </row>
    <row r="23" spans="2:7" ht="15">
      <c r="B23" s="30" t="s">
        <v>86</v>
      </c>
      <c r="C23" s="30" t="s">
        <v>93</v>
      </c>
      <c r="D23" s="30" t="s">
        <v>87</v>
      </c>
      <c r="E23" s="44" t="s">
        <v>5</v>
      </c>
      <c r="F23" s="77">
        <v>1</v>
      </c>
      <c r="G23" s="32" t="s">
        <v>91</v>
      </c>
    </row>
    <row r="24" spans="2:7" ht="15">
      <c r="B24" s="30" t="s">
        <v>77</v>
      </c>
      <c r="C24" s="30" t="s">
        <v>99</v>
      </c>
      <c r="D24" s="30" t="s">
        <v>60</v>
      </c>
      <c r="E24" s="44" t="s">
        <v>5</v>
      </c>
      <c r="F24" s="77">
        <v>1</v>
      </c>
      <c r="G24" s="32" t="s">
        <v>91</v>
      </c>
    </row>
    <row r="25" spans="2:7" ht="15">
      <c r="B25" s="30" t="s">
        <v>77</v>
      </c>
      <c r="C25" s="30" t="s">
        <v>78</v>
      </c>
      <c r="D25" s="30" t="s">
        <v>60</v>
      </c>
      <c r="E25" s="44" t="s">
        <v>5</v>
      </c>
      <c r="F25" s="77">
        <v>1</v>
      </c>
      <c r="G25" s="32" t="s">
        <v>91</v>
      </c>
    </row>
    <row r="26" spans="2:7" ht="15">
      <c r="B26" s="30" t="s">
        <v>77</v>
      </c>
      <c r="C26" s="30" t="s">
        <v>78</v>
      </c>
      <c r="D26" s="30" t="s">
        <v>60</v>
      </c>
      <c r="E26" s="44" t="s">
        <v>102</v>
      </c>
      <c r="F26" s="77">
        <v>1</v>
      </c>
      <c r="G26" s="32" t="s">
        <v>91</v>
      </c>
    </row>
    <row r="27" spans="2:7" ht="15">
      <c r="B27" s="30" t="s">
        <v>77</v>
      </c>
      <c r="C27" s="30" t="s">
        <v>78</v>
      </c>
      <c r="D27" s="30" t="s">
        <v>60</v>
      </c>
      <c r="E27" s="44" t="s">
        <v>102</v>
      </c>
      <c r="F27" s="77">
        <v>1</v>
      </c>
      <c r="G27" s="32" t="s">
        <v>91</v>
      </c>
    </row>
    <row r="28" spans="2:7" ht="15">
      <c r="B28" s="30" t="s">
        <v>77</v>
      </c>
      <c r="C28" s="30" t="s">
        <v>78</v>
      </c>
      <c r="D28" s="30" t="s">
        <v>60</v>
      </c>
      <c r="E28" s="44" t="s">
        <v>102</v>
      </c>
      <c r="F28" s="77">
        <v>1</v>
      </c>
      <c r="G28" s="32" t="s">
        <v>91</v>
      </c>
    </row>
    <row r="29" ht="15">
      <c r="F29" s="44">
        <f>SUM(F2:F28)</f>
        <v>27</v>
      </c>
    </row>
  </sheetData>
  <sheetProtection/>
  <dataValidations count="4">
    <dataValidation type="list" allowBlank="1" showInputMessage="1" showErrorMessage="1" sqref="G29:G1216">
      <formula1>alcaldia</formula1>
    </dataValidation>
    <dataValidation type="list" allowBlank="1" showInputMessage="1" showErrorMessage="1" sqref="F29:F135 E2:E638">
      <formula1>sistema</formula1>
    </dataValidation>
    <dataValidation type="list" allowBlank="1" sqref="B2:B1580">
      <formula1>tipologia</formula1>
    </dataValidation>
    <dataValidation type="list" allowBlank="1" showInputMessage="1" showErrorMessage="1" sqref="D2:D1520">
      <formula1>canal</formula1>
    </dataValidation>
  </dataValidations>
  <printOptions/>
  <pageMargins left="0.7" right="0.7" top="0.75" bottom="0.75" header="0.3" footer="0.3"/>
  <pageSetup horizontalDpi="600" verticalDpi="600" orientation="portrait" r:id="rId4"/>
  <drawing r:id="rId3"/>
  <legacyDrawing r:id="rId2"/>
</worksheet>
</file>

<file path=xl/worksheets/sheet11.xml><?xml version="1.0" encoding="utf-8"?>
<worksheet xmlns="http://schemas.openxmlformats.org/spreadsheetml/2006/main" xmlns:r="http://schemas.openxmlformats.org/officeDocument/2006/relationships">
  <dimension ref="B1:H46"/>
  <sheetViews>
    <sheetView zoomScale="90" zoomScaleNormal="90" zoomScalePageLayoutView="90" workbookViewId="0" topLeftCell="A10">
      <selection activeCell="C23" sqref="C23"/>
    </sheetView>
  </sheetViews>
  <sheetFormatPr defaultColWidth="0" defaultRowHeight="15" zeroHeight="1"/>
  <cols>
    <col min="1" max="1" width="5.7109375" style="5" customWidth="1"/>
    <col min="2" max="2" width="17.28125" style="11" customWidth="1"/>
    <col min="3" max="3" width="19.28125" style="5" customWidth="1"/>
    <col min="4" max="4" width="22.8515625" style="5" customWidth="1"/>
    <col min="5" max="5" width="20.28125" style="5" customWidth="1"/>
    <col min="6" max="6" width="19.00390625" style="5" customWidth="1"/>
    <col min="7" max="7" width="10.421875" style="5" customWidth="1"/>
    <col min="8" max="8" width="3.140625" style="5" customWidth="1"/>
    <col min="9" max="16" width="1.8515625" style="5" customWidth="1"/>
    <col min="17" max="16384" width="1.8515625" style="5" hidden="1" customWidth="1"/>
  </cols>
  <sheetData>
    <row r="1" spans="2:7" ht="15" customHeight="1">
      <c r="B1" s="263" t="s">
        <v>56</v>
      </c>
      <c r="C1" s="263"/>
      <c r="D1" s="263"/>
      <c r="E1" s="263"/>
      <c r="F1" s="263"/>
      <c r="G1" s="263"/>
    </row>
    <row r="2" spans="2:7" ht="15">
      <c r="B2" s="263"/>
      <c r="C2" s="263"/>
      <c r="D2" s="263"/>
      <c r="E2" s="263"/>
      <c r="F2" s="263"/>
      <c r="G2" s="263"/>
    </row>
    <row r="3" spans="2:7" ht="15" customHeight="1">
      <c r="B3" s="264" t="s">
        <v>82</v>
      </c>
      <c r="C3" s="265"/>
      <c r="D3" s="265"/>
      <c r="E3" s="21" t="s">
        <v>83</v>
      </c>
      <c r="F3" s="21"/>
      <c r="G3" s="22"/>
    </row>
    <row r="4" spans="2:7" ht="15">
      <c r="B4" s="73" t="s">
        <v>27</v>
      </c>
      <c r="C4" s="12">
        <v>42370</v>
      </c>
      <c r="D4" s="12">
        <v>42400</v>
      </c>
      <c r="E4" s="13"/>
      <c r="F4" s="13"/>
      <c r="G4" s="14"/>
    </row>
    <row r="5" spans="2:7" ht="15">
      <c r="B5" s="23"/>
      <c r="C5" s="24"/>
      <c r="D5" s="24"/>
      <c r="E5" s="16"/>
      <c r="F5" s="16"/>
      <c r="G5" s="16"/>
    </row>
    <row r="6" spans="2:7" ht="15">
      <c r="B6" s="38"/>
      <c r="C6" s="38"/>
      <c r="D6" s="38"/>
      <c r="E6" s="38"/>
      <c r="F6" s="38"/>
      <c r="G6" s="38"/>
    </row>
    <row r="7" spans="2:7" ht="15">
      <c r="B7" s="38"/>
      <c r="C7" s="38"/>
      <c r="D7" s="38"/>
      <c r="E7" s="38"/>
      <c r="F7" s="38"/>
      <c r="G7" s="38"/>
    </row>
    <row r="8" spans="2:7" ht="15">
      <c r="B8" s="38"/>
      <c r="C8" s="38"/>
      <c r="D8" s="38"/>
      <c r="E8" s="38"/>
      <c r="F8" s="38"/>
      <c r="G8" s="38"/>
    </row>
    <row r="9" spans="2:7" ht="15">
      <c r="B9" s="38"/>
      <c r="C9" s="38"/>
      <c r="D9" s="38"/>
      <c r="E9" s="38"/>
      <c r="F9" s="38"/>
      <c r="G9" s="38"/>
    </row>
    <row r="10" spans="2:7" ht="15">
      <c r="B10" s="38"/>
      <c r="C10" s="38"/>
      <c r="D10" s="38"/>
      <c r="E10" s="38"/>
      <c r="F10" s="38"/>
      <c r="G10" s="38"/>
    </row>
    <row r="11" spans="2:7" ht="15">
      <c r="B11" s="38"/>
      <c r="C11" s="38"/>
      <c r="D11" s="38"/>
      <c r="E11" s="38"/>
      <c r="F11" s="38"/>
      <c r="G11" s="38"/>
    </row>
    <row r="12" spans="2:7" ht="15">
      <c r="B12" s="38"/>
      <c r="C12" s="38"/>
      <c r="D12" s="38"/>
      <c r="E12" s="38"/>
      <c r="F12" s="38"/>
      <c r="G12" s="38"/>
    </row>
    <row r="13" spans="2:7" ht="15">
      <c r="B13" s="38"/>
      <c r="C13" s="38"/>
      <c r="D13" s="38"/>
      <c r="E13" s="38"/>
      <c r="F13" s="38"/>
      <c r="G13" s="38"/>
    </row>
    <row r="14" spans="2:7" ht="15">
      <c r="B14" s="38"/>
      <c r="C14" s="38"/>
      <c r="D14" s="38"/>
      <c r="E14" s="38"/>
      <c r="F14" s="38"/>
      <c r="G14" s="38"/>
    </row>
    <row r="15" spans="2:7" ht="15">
      <c r="B15" s="38"/>
      <c r="C15" s="38"/>
      <c r="D15" s="38"/>
      <c r="E15" s="38"/>
      <c r="F15" s="38"/>
      <c r="G15" s="38"/>
    </row>
    <row r="16" spans="2:7" ht="15">
      <c r="B16" s="38"/>
      <c r="C16" s="38"/>
      <c r="D16" s="38"/>
      <c r="E16" s="38"/>
      <c r="F16" s="38"/>
      <c r="G16" s="38"/>
    </row>
    <row r="17" spans="2:7" ht="15">
      <c r="B17" s="38"/>
      <c r="C17" s="38"/>
      <c r="D17" s="38"/>
      <c r="E17" s="38"/>
      <c r="F17" s="38"/>
      <c r="G17" s="38"/>
    </row>
    <row r="18" spans="2:7" ht="15">
      <c r="B18" s="59"/>
      <c r="D18" s="25" t="s">
        <v>68</v>
      </c>
      <c r="E18" s="70">
        <v>32</v>
      </c>
      <c r="F18" s="38"/>
      <c r="G18" s="38"/>
    </row>
    <row r="19" spans="2:7" ht="15">
      <c r="B19" s="38"/>
      <c r="C19" s="38"/>
      <c r="D19" s="38"/>
      <c r="E19" s="38"/>
      <c r="F19" s="46"/>
      <c r="G19" s="46"/>
    </row>
    <row r="20" spans="2:8" ht="15">
      <c r="B20" s="5"/>
      <c r="C20" s="71" t="s">
        <v>74</v>
      </c>
      <c r="D20" s="71"/>
      <c r="E20" s="66"/>
      <c r="F20" s="66"/>
      <c r="G20" s="66"/>
      <c r="H20" s="66"/>
    </row>
    <row r="21" spans="2:7" ht="15">
      <c r="B21" s="5"/>
      <c r="C21" s="27" t="s">
        <v>25</v>
      </c>
      <c r="D21" s="27" t="s">
        <v>63</v>
      </c>
      <c r="E21" s="6"/>
      <c r="F21" s="6"/>
      <c r="G21"/>
    </row>
    <row r="22" spans="2:7" ht="15">
      <c r="B22" s="5"/>
      <c r="C22" s="62" t="s">
        <v>55</v>
      </c>
      <c r="D22" s="61" t="s">
        <v>104</v>
      </c>
      <c r="E22" s="61" t="s">
        <v>102</v>
      </c>
      <c r="F22" s="61" t="s">
        <v>23</v>
      </c>
      <c r="G22"/>
    </row>
    <row r="23" spans="2:7" ht="15">
      <c r="B23" s="5"/>
      <c r="C23" s="63" t="s">
        <v>87</v>
      </c>
      <c r="D23" s="61">
        <v>13</v>
      </c>
      <c r="E23" s="61"/>
      <c r="F23" s="61">
        <v>13</v>
      </c>
      <c r="G23"/>
    </row>
    <row r="24" spans="2:7" ht="15">
      <c r="B24" s="5"/>
      <c r="C24" s="63" t="s">
        <v>84</v>
      </c>
      <c r="D24" s="61">
        <v>2</v>
      </c>
      <c r="E24" s="61"/>
      <c r="F24" s="61">
        <v>2</v>
      </c>
      <c r="G24"/>
    </row>
    <row r="25" spans="2:6" ht="15">
      <c r="B25" s="5"/>
      <c r="C25" s="63" t="s">
        <v>60</v>
      </c>
      <c r="D25" s="61">
        <v>12</v>
      </c>
      <c r="E25" s="61">
        <v>3</v>
      </c>
      <c r="F25" s="61">
        <v>15</v>
      </c>
    </row>
    <row r="26" spans="2:6" ht="15">
      <c r="B26" s="5"/>
      <c r="C26" s="63" t="s">
        <v>61</v>
      </c>
      <c r="D26" s="61">
        <v>2</v>
      </c>
      <c r="E26" s="61"/>
      <c r="F26" s="61">
        <v>2</v>
      </c>
    </row>
    <row r="27" spans="2:6" ht="15">
      <c r="B27" s="5"/>
      <c r="C27" s="64" t="s">
        <v>23</v>
      </c>
      <c r="D27" s="61">
        <v>29</v>
      </c>
      <c r="E27" s="61">
        <v>3</v>
      </c>
      <c r="F27" s="61">
        <v>32</v>
      </c>
    </row>
    <row r="28" spans="2:6" ht="15">
      <c r="B28" s="5"/>
      <c r="C28"/>
      <c r="D28"/>
      <c r="E28"/>
      <c r="F28"/>
    </row>
    <row r="29" spans="2:6" ht="15">
      <c r="B29" s="5"/>
      <c r="C29"/>
      <c r="D29"/>
      <c r="E29"/>
      <c r="F29"/>
    </row>
    <row r="30" spans="2:6" ht="15">
      <c r="B30" s="5"/>
      <c r="F30"/>
    </row>
    <row r="31" spans="2:8" ht="15" customHeight="1">
      <c r="B31" s="5"/>
      <c r="F31" s="60"/>
      <c r="G31" s="60"/>
      <c r="H31" s="60"/>
    </row>
    <row r="32" spans="2:7" ht="15">
      <c r="B32" s="5"/>
      <c r="C32" s="74" t="s">
        <v>69</v>
      </c>
      <c r="D32" s="60"/>
      <c r="F32" s="60"/>
      <c r="G32" s="60"/>
    </row>
    <row r="33" spans="2:7" ht="15">
      <c r="B33" s="5"/>
      <c r="D33" s="60"/>
      <c r="F33" s="60"/>
      <c r="G33" s="60"/>
    </row>
    <row r="34" spans="2:7" ht="15" customHeight="1">
      <c r="B34" s="5"/>
      <c r="C34" s="266" t="s">
        <v>105</v>
      </c>
      <c r="D34" s="267"/>
      <c r="E34" s="267"/>
      <c r="F34" s="268"/>
      <c r="G34" s="60"/>
    </row>
    <row r="35" spans="2:7" ht="15">
      <c r="B35" s="5"/>
      <c r="C35" s="269"/>
      <c r="D35" s="270"/>
      <c r="E35" s="270"/>
      <c r="F35" s="271"/>
      <c r="G35" s="60"/>
    </row>
    <row r="36" spans="2:7" ht="15">
      <c r="B36" s="60"/>
      <c r="C36" s="269"/>
      <c r="D36" s="270"/>
      <c r="E36" s="270"/>
      <c r="F36" s="271"/>
      <c r="G36" s="60"/>
    </row>
    <row r="37" spans="2:7" ht="15">
      <c r="B37" s="60"/>
      <c r="C37" s="269"/>
      <c r="D37" s="270"/>
      <c r="E37" s="270"/>
      <c r="F37" s="271"/>
      <c r="G37" s="60"/>
    </row>
    <row r="38" spans="2:7" ht="15">
      <c r="B38" s="60"/>
      <c r="C38" s="269"/>
      <c r="D38" s="270"/>
      <c r="E38" s="270"/>
      <c r="F38" s="271"/>
      <c r="G38" s="60"/>
    </row>
    <row r="39" spans="2:7" ht="15">
      <c r="B39" s="60"/>
      <c r="C39" s="269"/>
      <c r="D39" s="270"/>
      <c r="E39" s="270"/>
      <c r="F39" s="271"/>
      <c r="G39" s="60"/>
    </row>
    <row r="40" spans="2:7" ht="15">
      <c r="B40" s="60"/>
      <c r="C40" s="269"/>
      <c r="D40" s="270"/>
      <c r="E40" s="270"/>
      <c r="F40" s="271"/>
      <c r="G40" s="60"/>
    </row>
    <row r="41" spans="2:7" ht="15">
      <c r="B41" s="60"/>
      <c r="C41" s="269"/>
      <c r="D41" s="270"/>
      <c r="E41" s="270"/>
      <c r="F41" s="271"/>
      <c r="G41" s="60"/>
    </row>
    <row r="42" spans="2:7" ht="15" customHeight="1">
      <c r="B42" s="60"/>
      <c r="C42" s="269"/>
      <c r="D42" s="270"/>
      <c r="E42" s="270"/>
      <c r="F42" s="271"/>
      <c r="G42" s="60"/>
    </row>
    <row r="43" spans="3:6" ht="15">
      <c r="C43" s="269"/>
      <c r="D43" s="270"/>
      <c r="E43" s="270"/>
      <c r="F43" s="271"/>
    </row>
    <row r="44" spans="3:6" ht="15">
      <c r="C44" s="269"/>
      <c r="D44" s="270"/>
      <c r="E44" s="270"/>
      <c r="F44" s="271"/>
    </row>
    <row r="45" spans="3:6" ht="15">
      <c r="C45" s="272"/>
      <c r="D45" s="273"/>
      <c r="E45" s="273"/>
      <c r="F45" s="274"/>
    </row>
    <row r="46" spans="3:6" ht="15">
      <c r="C46" s="266"/>
      <c r="D46" s="267"/>
      <c r="E46" s="267"/>
      <c r="F46" s="267"/>
    </row>
    <row r="47" ht="15"/>
    <row r="48" ht="15"/>
    <row r="49" ht="15"/>
    <row r="50" ht="15"/>
    <row r="51" ht="15"/>
    <row r="52" ht="15"/>
    <row r="53" ht="15"/>
    <row r="54" ht="15"/>
    <row r="55" ht="15"/>
    <row r="56" ht="15"/>
    <row r="57" ht="15"/>
    <row r="58" ht="15"/>
    <row r="59" ht="15"/>
    <row r="60" ht="15"/>
    <row r="61" ht="15"/>
    <row r="62" ht="15" hidden="1"/>
    <row r="63" ht="15" hidden="1"/>
    <row r="64" ht="15" hidden="1"/>
    <row r="65" ht="15" hidden="1"/>
    <row r="66" ht="15" hidden="1"/>
    <row r="67" ht="15" hidden="1"/>
    <row r="68" ht="15" hidden="1"/>
    <row r="69" ht="15" hidden="1"/>
    <row r="70" ht="15" hidden="1"/>
    <row r="71" ht="15" hidden="1"/>
    <row r="72" ht="15" hidden="1"/>
    <row r="73" ht="15" hidden="1"/>
    <row r="74" ht="15" hidden="1"/>
    <row r="75" ht="15" hidden="1"/>
    <row r="76" ht="15" hidden="1"/>
    <row r="77" ht="15" hidden="1"/>
    <row r="78" ht="15" hidden="1"/>
    <row r="79" ht="15" hidden="1"/>
    <row r="80" ht="15" hidden="1"/>
    <row r="81" ht="15" hidden="1"/>
    <row r="82" ht="15" hidden="1"/>
    <row r="83" ht="15" hidden="1"/>
    <row r="84" ht="15" hidden="1"/>
    <row r="85" ht="15" hidden="1"/>
    <row r="86" ht="15" hidden="1"/>
    <row r="87" ht="15" hidden="1"/>
    <row r="88" ht="15" hidden="1"/>
    <row r="89" ht="15" hidden="1"/>
    <row r="90" ht="15" hidden="1"/>
    <row r="91" ht="15" hidden="1"/>
    <row r="92" ht="15" hidden="1"/>
    <row r="93" ht="15" hidden="1"/>
    <row r="94" ht="15" hidden="1"/>
    <row r="95" ht="15" hidden="1"/>
    <row r="96" ht="15" hidden="1"/>
    <row r="97" ht="15" hidden="1"/>
    <row r="98" ht="15" hidden="1"/>
    <row r="99" ht="15" hidden="1"/>
    <row r="100" ht="15" hidden="1"/>
    <row r="101" ht="15" hidden="1"/>
    <row r="102" ht="15" hidden="1"/>
    <row r="103" ht="15" hidden="1"/>
    <row r="104" ht="15" hidden="1"/>
    <row r="105" ht="15" hidden="1"/>
    <row r="106" ht="15" hidden="1"/>
    <row r="107" ht="15" hidden="1"/>
    <row r="108" ht="15" hidden="1"/>
    <row r="109" ht="15" hidden="1"/>
    <row r="110" ht="15" hidden="1"/>
    <row r="111" ht="15" hidden="1"/>
    <row r="112" ht="15" hidden="1"/>
    <row r="113" ht="15" hidden="1"/>
    <row r="114" ht="15" hidden="1"/>
    <row r="115" ht="15" hidden="1"/>
    <row r="116" ht="15" hidden="1"/>
    <row r="117" ht="15" hidden="1"/>
    <row r="118" ht="15" hidden="1"/>
    <row r="119" ht="15" hidden="1"/>
    <row r="120" ht="15" hidden="1"/>
    <row r="121" ht="15" hidden="1"/>
    <row r="122" ht="15" hidden="1"/>
    <row r="123" ht="15" hidden="1"/>
    <row r="124" ht="15" hidden="1"/>
    <row r="125" ht="15" hidden="1"/>
    <row r="126" ht="15" hidden="1"/>
    <row r="127" ht="15" hidden="1"/>
    <row r="128" ht="15" hidden="1"/>
    <row r="129" ht="15" hidden="1"/>
    <row r="130" ht="15" hidden="1"/>
    <row r="131" ht="15" hidden="1"/>
    <row r="132" ht="15" hidden="1"/>
    <row r="133" ht="15" hidden="1"/>
    <row r="134" ht="15" hidden="1"/>
    <row r="135" ht="15" hidden="1"/>
    <row r="136" ht="15" hidden="1"/>
    <row r="137" ht="15" hidden="1"/>
    <row r="138" ht="15" hidden="1"/>
    <row r="139" ht="15" hidden="1"/>
    <row r="140" ht="15" hidden="1"/>
    <row r="141" ht="15" hidden="1"/>
    <row r="142" ht="15" hidden="1"/>
    <row r="143" ht="15" hidden="1"/>
    <row r="144" ht="15" hidden="1"/>
    <row r="145" ht="15" hidden="1"/>
    <row r="146" ht="15" hidden="1"/>
    <row r="147" ht="15" hidden="1"/>
    <row r="148" ht="15" hidden="1"/>
    <row r="149" ht="15" hidden="1"/>
    <row r="150" ht="15" hidden="1"/>
    <row r="151" ht="15" hidden="1"/>
    <row r="152" ht="15" hidden="1"/>
    <row r="153" ht="15" hidden="1"/>
    <row r="154" ht="15" hidden="1"/>
    <row r="155" ht="15" hidden="1"/>
    <row r="156" ht="15" hidden="1"/>
    <row r="157" ht="15" hidden="1"/>
    <row r="158" ht="15" hidden="1"/>
    <row r="159" ht="15" hidden="1"/>
    <row r="160" ht="15" hidden="1"/>
    <row r="161" ht="15" hidden="1"/>
    <row r="162" ht="15" hidden="1"/>
    <row r="163" ht="15" hidden="1"/>
    <row r="164" ht="15" hidden="1"/>
    <row r="165" ht="15" hidden="1"/>
    <row r="166" ht="15" hidden="1"/>
    <row r="167" ht="15" hidden="1"/>
    <row r="168" ht="15" hidden="1"/>
    <row r="169" ht="15" hidden="1"/>
    <row r="170" ht="15"/>
    <row r="171" ht="15"/>
  </sheetData>
  <sheetProtection/>
  <mergeCells count="4">
    <mergeCell ref="B1:G2"/>
    <mergeCell ref="B3:D3"/>
    <mergeCell ref="C34:F45"/>
    <mergeCell ref="C46:F46"/>
  </mergeCells>
  <printOptions/>
  <pageMargins left="0.25" right="0.25" top="0.75" bottom="0.75" header="0.3" footer="0.3"/>
  <pageSetup horizontalDpi="600" verticalDpi="600" orientation="portrait" paperSize="127" scale="96" r:id="rId2"/>
  <headerFooter>
    <oddHeader>&amp;C&amp;"-,Negrita"Logo Entidad que Realiza el Informe</oddHeader>
  </headerFooter>
  <drawing r:id="rId1"/>
</worksheet>
</file>

<file path=xl/worksheets/sheet12.xml><?xml version="1.0" encoding="utf-8"?>
<worksheet xmlns="http://schemas.openxmlformats.org/spreadsheetml/2006/main" xmlns:r="http://schemas.openxmlformats.org/officeDocument/2006/relationships">
  <dimension ref="B1:N114"/>
  <sheetViews>
    <sheetView zoomScalePageLayoutView="90" workbookViewId="0" topLeftCell="A10">
      <selection activeCell="C23" sqref="C23"/>
    </sheetView>
  </sheetViews>
  <sheetFormatPr defaultColWidth="0" defaultRowHeight="15" customHeight="1" zeroHeight="1"/>
  <cols>
    <col min="1" max="1" width="5.7109375" style="5" customWidth="1"/>
    <col min="2" max="2" width="31.8515625" style="11" customWidth="1"/>
    <col min="3" max="3" width="13.00390625" style="5" customWidth="1"/>
    <col min="4" max="4" width="9.28125" style="5" customWidth="1"/>
    <col min="5" max="5" width="7.421875" style="5" customWidth="1"/>
    <col min="6" max="6" width="4.8515625" style="5" customWidth="1"/>
    <col min="7" max="7" width="8.28125" style="5" customWidth="1"/>
    <col min="8" max="8" width="5.140625" style="5" customWidth="1"/>
    <col min="9" max="9" width="5.57421875" style="5" bestFit="1" customWidth="1"/>
    <col min="10" max="10" width="5.57421875" style="5" customWidth="1"/>
    <col min="11" max="11" width="9.140625" style="5" customWidth="1"/>
    <col min="12" max="16" width="2.00390625" style="5" customWidth="1"/>
    <col min="17" max="16384" width="11.421875" style="5" hidden="1" customWidth="1"/>
  </cols>
  <sheetData>
    <row r="1" spans="2:13" ht="15" customHeight="1">
      <c r="B1" s="263" t="s">
        <v>56</v>
      </c>
      <c r="C1" s="263"/>
      <c r="D1" s="263"/>
      <c r="E1" s="263"/>
      <c r="F1" s="263"/>
      <c r="G1" s="263"/>
      <c r="H1" s="263"/>
      <c r="I1" s="263"/>
      <c r="J1" s="263"/>
      <c r="K1" s="263"/>
      <c r="L1" s="263"/>
      <c r="M1" s="263"/>
    </row>
    <row r="2" spans="2:13" ht="15">
      <c r="B2" s="263"/>
      <c r="C2" s="263"/>
      <c r="D2" s="263"/>
      <c r="E2" s="263"/>
      <c r="F2" s="263"/>
      <c r="G2" s="263"/>
      <c r="H2" s="263"/>
      <c r="I2" s="263"/>
      <c r="J2" s="263"/>
      <c r="K2" s="263"/>
      <c r="L2" s="263"/>
      <c r="M2" s="263"/>
    </row>
    <row r="3" spans="2:7" ht="15">
      <c r="B3" s="23"/>
      <c r="C3" s="24"/>
      <c r="D3" s="24"/>
      <c r="E3" s="16"/>
      <c r="F3" s="16"/>
      <c r="G3" s="16"/>
    </row>
    <row r="4" spans="2:7" ht="15">
      <c r="B4" s="46"/>
      <c r="C4" s="46"/>
      <c r="D4" s="46"/>
      <c r="E4" s="46"/>
      <c r="F4" s="46"/>
      <c r="G4" s="46"/>
    </row>
    <row r="5" spans="2:7" ht="15">
      <c r="B5" s="46"/>
      <c r="C5" s="46"/>
      <c r="D5" s="46"/>
      <c r="E5" s="46"/>
      <c r="F5" s="46"/>
      <c r="G5" s="46"/>
    </row>
    <row r="6" spans="2:7" ht="15">
      <c r="B6" s="46"/>
      <c r="C6" s="46"/>
      <c r="D6" s="46"/>
      <c r="E6" s="46"/>
      <c r="F6" s="46"/>
      <c r="G6" s="46"/>
    </row>
    <row r="7" spans="2:7" ht="15">
      <c r="B7" s="46"/>
      <c r="C7" s="46"/>
      <c r="D7" s="46"/>
      <c r="E7" s="46"/>
      <c r="F7" s="46"/>
      <c r="G7" s="46"/>
    </row>
    <row r="8" spans="2:7" ht="15">
      <c r="B8" s="46"/>
      <c r="C8" s="46"/>
      <c r="D8" s="46"/>
      <c r="E8" s="46"/>
      <c r="F8" s="46"/>
      <c r="G8" s="46"/>
    </row>
    <row r="9" spans="2:7" ht="15">
      <c r="B9" s="46"/>
      <c r="C9" s="46"/>
      <c r="D9" s="46"/>
      <c r="E9" s="46"/>
      <c r="F9" s="46"/>
      <c r="G9" s="46"/>
    </row>
    <row r="10" spans="2:7" ht="15">
      <c r="B10" s="46"/>
      <c r="C10" s="46"/>
      <c r="D10" s="46"/>
      <c r="E10" s="46"/>
      <c r="F10" s="46"/>
      <c r="G10" s="46"/>
    </row>
    <row r="11" spans="2:7" ht="15">
      <c r="B11" s="46"/>
      <c r="C11" s="46"/>
      <c r="D11" s="46"/>
      <c r="E11" s="46"/>
      <c r="F11" s="46"/>
      <c r="G11" s="46"/>
    </row>
    <row r="12" spans="2:7" ht="15">
      <c r="B12" s="46"/>
      <c r="C12" s="46"/>
      <c r="D12" s="46"/>
      <c r="E12" s="46"/>
      <c r="F12" s="46"/>
      <c r="G12" s="46"/>
    </row>
    <row r="13" spans="2:7" ht="15">
      <c r="B13" s="46"/>
      <c r="C13" s="46"/>
      <c r="D13" s="46"/>
      <c r="E13" s="46"/>
      <c r="F13" s="46"/>
      <c r="G13" s="46"/>
    </row>
    <row r="14" spans="2:7" ht="15">
      <c r="B14" s="46"/>
      <c r="C14" s="46"/>
      <c r="D14" s="46"/>
      <c r="E14" s="46"/>
      <c r="F14" s="46"/>
      <c r="G14" s="46"/>
    </row>
    <row r="15" spans="2:7" ht="15">
      <c r="B15" s="46"/>
      <c r="C15" s="46"/>
      <c r="D15" s="46"/>
      <c r="E15" s="46"/>
      <c r="F15" s="46"/>
      <c r="G15" s="46"/>
    </row>
    <row r="16" spans="2:14" ht="15">
      <c r="B16" s="46"/>
      <c r="C16" s="25" t="s">
        <v>67</v>
      </c>
      <c r="D16" s="26">
        <v>27</v>
      </c>
      <c r="E16" s="46"/>
      <c r="F16" s="46"/>
      <c r="G16" s="46"/>
      <c r="L16" s="16"/>
      <c r="M16" s="16"/>
      <c r="N16" s="16"/>
    </row>
    <row r="17" spans="2:14" ht="15">
      <c r="B17" s="71"/>
      <c r="C17" s="66"/>
      <c r="D17" s="66"/>
      <c r="E17" s="66"/>
      <c r="F17" s="66"/>
      <c r="G17" s="66"/>
      <c r="H17" s="65"/>
      <c r="I17" s="65"/>
      <c r="J17" s="65"/>
      <c r="K17" s="65"/>
      <c r="L17" s="66"/>
      <c r="M17" s="66"/>
      <c r="N17" s="16"/>
    </row>
    <row r="18" spans="2:14" ht="15">
      <c r="B18" s="27" t="s">
        <v>72</v>
      </c>
      <c r="C18" s="47" t="s">
        <v>63</v>
      </c>
      <c r="D18" s="6"/>
      <c r="E18" s="6"/>
      <c r="F18" s="6"/>
      <c r="G18" s="6"/>
      <c r="H18" s="6"/>
      <c r="I18" s="6"/>
      <c r="J18" s="6"/>
      <c r="K18"/>
      <c r="L18" s="16"/>
      <c r="M18" s="16"/>
      <c r="N18" s="16"/>
    </row>
    <row r="19" spans="2:14" ht="105">
      <c r="B19" s="27" t="s">
        <v>73</v>
      </c>
      <c r="C19" s="49" t="s">
        <v>97</v>
      </c>
      <c r="D19" s="49" t="s">
        <v>79</v>
      </c>
      <c r="E19" s="49" t="s">
        <v>95</v>
      </c>
      <c r="F19" s="49" t="s">
        <v>77</v>
      </c>
      <c r="G19" s="49" t="s">
        <v>96</v>
      </c>
      <c r="H19" s="49" t="s">
        <v>86</v>
      </c>
      <c r="I19" s="49" t="s">
        <v>92</v>
      </c>
      <c r="J19" s="49" t="s">
        <v>23</v>
      </c>
      <c r="K19"/>
      <c r="L19" s="16"/>
      <c r="M19" s="16"/>
      <c r="N19" s="16"/>
    </row>
    <row r="20" spans="2:11" ht="15">
      <c r="B20" s="6" t="s">
        <v>5</v>
      </c>
      <c r="C20" s="7">
        <v>1</v>
      </c>
      <c r="D20" s="7">
        <v>3</v>
      </c>
      <c r="E20" s="7">
        <v>4</v>
      </c>
      <c r="F20" s="7">
        <v>10</v>
      </c>
      <c r="G20" s="7">
        <v>1</v>
      </c>
      <c r="H20" s="7">
        <v>2</v>
      </c>
      <c r="I20" s="7">
        <v>3</v>
      </c>
      <c r="J20" s="7">
        <v>24</v>
      </c>
      <c r="K20"/>
    </row>
    <row r="21" spans="2:11" ht="15">
      <c r="B21" s="6" t="s">
        <v>102</v>
      </c>
      <c r="C21" s="7"/>
      <c r="D21" s="7"/>
      <c r="E21" s="7"/>
      <c r="F21" s="7">
        <v>3</v>
      </c>
      <c r="G21" s="7"/>
      <c r="H21" s="7"/>
      <c r="I21" s="7"/>
      <c r="J21" s="7">
        <v>3</v>
      </c>
      <c r="K21"/>
    </row>
    <row r="22" spans="2:11" ht="15">
      <c r="B22" s="8" t="s">
        <v>23</v>
      </c>
      <c r="C22" s="7">
        <v>1</v>
      </c>
      <c r="D22" s="7">
        <v>3</v>
      </c>
      <c r="E22" s="7">
        <v>4</v>
      </c>
      <c r="F22" s="7">
        <v>13</v>
      </c>
      <c r="G22" s="7">
        <v>1</v>
      </c>
      <c r="H22" s="7">
        <v>2</v>
      </c>
      <c r="I22" s="7">
        <v>3</v>
      </c>
      <c r="J22" s="7">
        <v>27</v>
      </c>
      <c r="K22"/>
    </row>
    <row r="23" ht="15">
      <c r="B23" s="5"/>
    </row>
    <row r="24" ht="15">
      <c r="B24" s="5"/>
    </row>
    <row r="25" ht="15">
      <c r="B25" s="74" t="s">
        <v>69</v>
      </c>
    </row>
    <row r="26" ht="15">
      <c r="B26" s="5"/>
    </row>
    <row r="27" spans="2:13" ht="15" customHeight="1">
      <c r="B27" s="266" t="s">
        <v>107</v>
      </c>
      <c r="C27" s="267"/>
      <c r="D27" s="267"/>
      <c r="E27" s="267"/>
      <c r="F27" s="267"/>
      <c r="G27" s="267"/>
      <c r="H27" s="267"/>
      <c r="I27" s="267"/>
      <c r="J27" s="267"/>
      <c r="K27" s="268"/>
      <c r="L27" s="59"/>
      <c r="M27" s="59"/>
    </row>
    <row r="28" spans="2:13" ht="15">
      <c r="B28" s="269"/>
      <c r="C28" s="270"/>
      <c r="D28" s="270"/>
      <c r="E28" s="270"/>
      <c r="F28" s="270"/>
      <c r="G28" s="270"/>
      <c r="H28" s="270"/>
      <c r="I28" s="270"/>
      <c r="J28" s="270"/>
      <c r="K28" s="271"/>
      <c r="L28" s="59"/>
      <c r="M28" s="59"/>
    </row>
    <row r="29" spans="2:13" ht="15">
      <c r="B29" s="269"/>
      <c r="C29" s="270"/>
      <c r="D29" s="270"/>
      <c r="E29" s="270"/>
      <c r="F29" s="270"/>
      <c r="G29" s="270"/>
      <c r="H29" s="270"/>
      <c r="I29" s="270"/>
      <c r="J29" s="270"/>
      <c r="K29" s="271"/>
      <c r="L29" s="59"/>
      <c r="M29" s="59"/>
    </row>
    <row r="30" spans="2:13" ht="15">
      <c r="B30" s="269"/>
      <c r="C30" s="270"/>
      <c r="D30" s="270"/>
      <c r="E30" s="270"/>
      <c r="F30" s="270"/>
      <c r="G30" s="270"/>
      <c r="H30" s="270"/>
      <c r="I30" s="270"/>
      <c r="J30" s="270"/>
      <c r="K30" s="271"/>
      <c r="L30" s="59"/>
      <c r="M30" s="59"/>
    </row>
    <row r="31" spans="2:13" ht="15">
      <c r="B31" s="269"/>
      <c r="C31" s="270"/>
      <c r="D31" s="270"/>
      <c r="E31" s="270"/>
      <c r="F31" s="270"/>
      <c r="G31" s="270"/>
      <c r="H31" s="270"/>
      <c r="I31" s="270"/>
      <c r="J31" s="270"/>
      <c r="K31" s="271"/>
      <c r="L31" s="59"/>
      <c r="M31" s="59"/>
    </row>
    <row r="32" spans="2:13" ht="15">
      <c r="B32" s="269"/>
      <c r="C32" s="270"/>
      <c r="D32" s="270"/>
      <c r="E32" s="270"/>
      <c r="F32" s="270"/>
      <c r="G32" s="270"/>
      <c r="H32" s="270"/>
      <c r="I32" s="270"/>
      <c r="J32" s="270"/>
      <c r="K32" s="271"/>
      <c r="L32" s="59"/>
      <c r="M32" s="59"/>
    </row>
    <row r="33" spans="2:13" ht="15" customHeight="1">
      <c r="B33" s="269"/>
      <c r="C33" s="270"/>
      <c r="D33" s="270"/>
      <c r="E33" s="270"/>
      <c r="F33" s="270"/>
      <c r="G33" s="270"/>
      <c r="H33" s="270"/>
      <c r="I33" s="270"/>
      <c r="J33" s="270"/>
      <c r="K33" s="271"/>
      <c r="L33" s="59"/>
      <c r="M33" s="59"/>
    </row>
    <row r="34" spans="2:13" ht="15">
      <c r="B34" s="269"/>
      <c r="C34" s="270"/>
      <c r="D34" s="270"/>
      <c r="E34" s="270"/>
      <c r="F34" s="270"/>
      <c r="G34" s="270"/>
      <c r="H34" s="270"/>
      <c r="I34" s="270"/>
      <c r="J34" s="270"/>
      <c r="K34" s="271"/>
      <c r="L34" s="59"/>
      <c r="M34" s="59"/>
    </row>
    <row r="35" spans="2:13" ht="15">
      <c r="B35" s="269"/>
      <c r="C35" s="270"/>
      <c r="D35" s="270"/>
      <c r="E35" s="270"/>
      <c r="F35" s="270"/>
      <c r="G35" s="270"/>
      <c r="H35" s="270"/>
      <c r="I35" s="270"/>
      <c r="J35" s="270"/>
      <c r="K35" s="271"/>
      <c r="L35" s="59"/>
      <c r="M35" s="59"/>
    </row>
    <row r="36" spans="2:13" ht="15">
      <c r="B36" s="269"/>
      <c r="C36" s="270"/>
      <c r="D36" s="270"/>
      <c r="E36" s="270"/>
      <c r="F36" s="270"/>
      <c r="G36" s="270"/>
      <c r="H36" s="270"/>
      <c r="I36" s="270"/>
      <c r="J36" s="270"/>
      <c r="K36" s="271"/>
      <c r="L36" s="59"/>
      <c r="M36" s="59"/>
    </row>
    <row r="37" spans="2:13" ht="71.25" customHeight="1">
      <c r="B37" s="272"/>
      <c r="C37" s="273"/>
      <c r="D37" s="273"/>
      <c r="E37" s="273"/>
      <c r="F37" s="273"/>
      <c r="G37" s="273"/>
      <c r="H37" s="273"/>
      <c r="I37" s="273"/>
      <c r="J37" s="273"/>
      <c r="K37" s="274"/>
      <c r="L37" s="59"/>
      <c r="M37" s="59"/>
    </row>
    <row r="38" spans="2:13" ht="15">
      <c r="B38" s="5"/>
      <c r="L38" s="59"/>
      <c r="M38" s="59"/>
    </row>
    <row r="39" ht="15">
      <c r="B39" s="5"/>
    </row>
    <row r="40" ht="15">
      <c r="B40" s="5"/>
    </row>
    <row r="41" ht="15">
      <c r="B41" s="5"/>
    </row>
    <row r="42" ht="15">
      <c r="B42" s="5"/>
    </row>
    <row r="43" ht="15">
      <c r="B43" s="5"/>
    </row>
    <row r="44" ht="15">
      <c r="B44" s="5"/>
    </row>
    <row r="45" ht="15">
      <c r="B45" s="5"/>
    </row>
    <row r="46" ht="15">
      <c r="B46" s="5"/>
    </row>
    <row r="47" ht="15">
      <c r="B47" s="5"/>
    </row>
    <row r="48" ht="15">
      <c r="B48" s="5"/>
    </row>
    <row r="49" ht="15">
      <c r="B49" s="5"/>
    </row>
    <row r="50" ht="15">
      <c r="B50" s="5"/>
    </row>
    <row r="51" ht="15">
      <c r="B51" s="5"/>
    </row>
    <row r="52" ht="15">
      <c r="B52" s="5"/>
    </row>
    <row r="53" ht="15">
      <c r="B53" s="5"/>
    </row>
    <row r="54" ht="15">
      <c r="B54" s="5"/>
    </row>
    <row r="55" ht="15">
      <c r="B55" s="5"/>
    </row>
    <row r="56" ht="15">
      <c r="B56" s="5"/>
    </row>
    <row r="57" ht="15">
      <c r="B57" s="5"/>
    </row>
    <row r="58" ht="15">
      <c r="B58" s="5"/>
    </row>
    <row r="59" ht="15">
      <c r="B59" s="5"/>
    </row>
    <row r="60" ht="15">
      <c r="B60" s="5"/>
    </row>
    <row r="61" ht="15">
      <c r="B61" s="5"/>
    </row>
    <row r="62" ht="15">
      <c r="B62" s="5"/>
    </row>
    <row r="63" ht="15">
      <c r="B63" s="5"/>
    </row>
    <row r="64" ht="15">
      <c r="B64" s="5"/>
    </row>
    <row r="65" ht="15">
      <c r="B65" s="5"/>
    </row>
    <row r="66" ht="15">
      <c r="B66" s="5"/>
    </row>
    <row r="67" ht="15">
      <c r="B67" s="5"/>
    </row>
    <row r="68" ht="15">
      <c r="B68" s="5"/>
    </row>
    <row r="69" ht="15">
      <c r="B69" s="5"/>
    </row>
    <row r="70" ht="15">
      <c r="B70" s="5"/>
    </row>
    <row r="71" ht="15">
      <c r="B71" s="5"/>
    </row>
    <row r="72" ht="15">
      <c r="B72" s="5"/>
    </row>
    <row r="73" ht="15">
      <c r="B73" s="5"/>
    </row>
    <row r="74" ht="15">
      <c r="B74" s="5"/>
    </row>
    <row r="75" ht="15">
      <c r="B75" s="5"/>
    </row>
    <row r="76" ht="15">
      <c r="B76" s="5"/>
    </row>
    <row r="77" ht="15">
      <c r="B77" s="5"/>
    </row>
    <row r="78" ht="15">
      <c r="B78" s="5"/>
    </row>
    <row r="79" ht="15">
      <c r="B79" s="5"/>
    </row>
    <row r="80" ht="15">
      <c r="B80" s="5"/>
    </row>
    <row r="81" ht="15">
      <c r="B81" s="5"/>
    </row>
    <row r="82" ht="15">
      <c r="B82" s="5"/>
    </row>
    <row r="83" ht="15" hidden="1">
      <c r="B83" s="5"/>
    </row>
    <row r="84" ht="15" hidden="1">
      <c r="B84" s="5"/>
    </row>
    <row r="85" ht="15" hidden="1">
      <c r="B85" s="5"/>
    </row>
    <row r="86" ht="15" hidden="1">
      <c r="B86" s="5"/>
    </row>
    <row r="87" ht="15" hidden="1">
      <c r="B87" s="5"/>
    </row>
    <row r="88" ht="15" hidden="1">
      <c r="B88" s="5"/>
    </row>
    <row r="89" ht="15" hidden="1">
      <c r="B89" s="5"/>
    </row>
    <row r="90" ht="15" hidden="1">
      <c r="B90" s="5"/>
    </row>
    <row r="91" ht="15" hidden="1">
      <c r="B91" s="5"/>
    </row>
    <row r="92" ht="15" hidden="1">
      <c r="B92" s="5"/>
    </row>
    <row r="93" ht="15" hidden="1">
      <c r="B93" s="5"/>
    </row>
    <row r="94" ht="15" hidden="1">
      <c r="B94" s="5"/>
    </row>
    <row r="95" ht="15" hidden="1">
      <c r="B95" s="5"/>
    </row>
    <row r="96" ht="15" hidden="1">
      <c r="B96" s="5"/>
    </row>
    <row r="97" ht="15" hidden="1">
      <c r="B97" s="5"/>
    </row>
    <row r="98" ht="15" hidden="1">
      <c r="B98" s="5"/>
    </row>
    <row r="99" ht="15" hidden="1">
      <c r="B99" s="5"/>
    </row>
    <row r="100" ht="15" hidden="1">
      <c r="B100" s="5"/>
    </row>
    <row r="101" ht="15" hidden="1">
      <c r="B101" s="5"/>
    </row>
    <row r="102" ht="15" hidden="1">
      <c r="B102" s="5"/>
    </row>
    <row r="103" ht="15" hidden="1">
      <c r="B103" s="5"/>
    </row>
    <row r="104" ht="15" hidden="1">
      <c r="B104" s="5"/>
    </row>
    <row r="105" ht="15" hidden="1">
      <c r="B105" s="5"/>
    </row>
    <row r="106" ht="15" hidden="1">
      <c r="B106" s="5"/>
    </row>
    <row r="107" ht="15" hidden="1">
      <c r="B107" s="5"/>
    </row>
    <row r="108" ht="15" hidden="1">
      <c r="B108" s="5"/>
    </row>
    <row r="109" ht="15" hidden="1">
      <c r="B109" s="5"/>
    </row>
    <row r="110" ht="15" hidden="1">
      <c r="B110" s="5"/>
    </row>
    <row r="111" ht="15" hidden="1">
      <c r="B111" s="5"/>
    </row>
    <row r="112" ht="15" hidden="1">
      <c r="B112" s="5"/>
    </row>
    <row r="113" ht="15" hidden="1">
      <c r="B113" s="5"/>
    </row>
    <row r="114" ht="15" hidden="1">
      <c r="B114" s="5"/>
    </row>
    <row r="115" ht="15" hidden="1"/>
    <row r="116" ht="15" hidden="1"/>
    <row r="117" ht="15" hidden="1"/>
    <row r="118" ht="15" hidden="1"/>
    <row r="119" ht="15" hidden="1"/>
    <row r="120" ht="15" hidden="1"/>
    <row r="121" ht="15" customHeight="1"/>
    <row r="122" ht="15" customHeight="1"/>
    <row r="123" ht="15" customHeight="1"/>
  </sheetData>
  <sheetProtection/>
  <mergeCells count="2">
    <mergeCell ref="B27:K37"/>
    <mergeCell ref="B1:M2"/>
  </mergeCells>
  <printOptions/>
  <pageMargins left="0.25" right="0.25" top="0.75" bottom="0.75" header="0.3" footer="0.3"/>
  <pageSetup horizontalDpi="600" verticalDpi="600" orientation="portrait" paperSize="127" scale="96" r:id="rId2"/>
  <headerFooter>
    <oddHeader>&amp;C&amp;"-,Negrita"Logo Entidad que Realiza el Informe</oddHeader>
  </headerFooter>
  <drawing r:id="rId1"/>
</worksheet>
</file>

<file path=xl/worksheets/sheet13.xml><?xml version="1.0" encoding="utf-8"?>
<worksheet xmlns="http://schemas.openxmlformats.org/spreadsheetml/2006/main" xmlns:r="http://schemas.openxmlformats.org/officeDocument/2006/relationships">
  <dimension ref="B1:J88"/>
  <sheetViews>
    <sheetView zoomScale="85" zoomScaleNormal="85" zoomScalePageLayoutView="90" workbookViewId="0" topLeftCell="A19">
      <selection activeCell="C23" sqref="C23"/>
    </sheetView>
  </sheetViews>
  <sheetFormatPr defaultColWidth="11.421875" defaultRowHeight="15" zeroHeight="1"/>
  <cols>
    <col min="1" max="1" width="5.7109375" style="5" customWidth="1"/>
    <col min="2" max="2" width="44.28125" style="11" customWidth="1"/>
    <col min="3" max="3" width="8.28125" style="5" customWidth="1"/>
    <col min="4" max="4" width="9.28125" style="5" customWidth="1"/>
    <col min="5" max="5" width="7.421875" style="5" customWidth="1"/>
    <col min="6" max="6" width="9.28125" style="5" customWidth="1"/>
    <col min="7" max="7" width="8.28125" style="5" customWidth="1"/>
    <col min="8" max="8" width="5.140625" style="5" customWidth="1"/>
    <col min="9" max="9" width="8.421875" style="5" bestFit="1" customWidth="1"/>
    <col min="10" max="10" width="8.140625" style="5" bestFit="1" customWidth="1"/>
    <col min="11" max="11" width="3.8515625" style="5" customWidth="1"/>
    <col min="12" max="12" width="2.140625" style="5" customWidth="1"/>
    <col min="13" max="13" width="2.28125" style="5" customWidth="1"/>
    <col min="14" max="14" width="11.421875" style="5" customWidth="1"/>
    <col min="15" max="16384" width="11.421875" style="5" customWidth="1"/>
  </cols>
  <sheetData>
    <row r="1" spans="2:10" ht="15" customHeight="1">
      <c r="B1" s="263" t="s">
        <v>56</v>
      </c>
      <c r="C1" s="263"/>
      <c r="D1" s="263"/>
      <c r="E1" s="263"/>
      <c r="F1" s="263"/>
      <c r="G1" s="263"/>
      <c r="H1" s="263"/>
      <c r="I1" s="263"/>
      <c r="J1" s="263"/>
    </row>
    <row r="2" spans="2:10" ht="15">
      <c r="B2" s="263"/>
      <c r="C2" s="263"/>
      <c r="D2" s="263"/>
      <c r="E2" s="263"/>
      <c r="F2" s="263"/>
      <c r="G2" s="263"/>
      <c r="H2" s="263"/>
      <c r="I2" s="263"/>
      <c r="J2" s="263"/>
    </row>
    <row r="3" spans="2:7" ht="15">
      <c r="B3" s="23"/>
      <c r="C3" s="24"/>
      <c r="D3" s="24"/>
      <c r="E3" s="16"/>
      <c r="F3" s="16"/>
      <c r="G3" s="16"/>
    </row>
    <row r="4" spans="2:7" ht="15">
      <c r="B4" s="38"/>
      <c r="C4" s="38"/>
      <c r="D4" s="38"/>
      <c r="E4" s="38"/>
      <c r="F4" s="38"/>
      <c r="G4" s="38"/>
    </row>
    <row r="5" spans="2:7" ht="15">
      <c r="B5" s="38"/>
      <c r="C5" s="38"/>
      <c r="D5" s="38"/>
      <c r="E5" s="38"/>
      <c r="F5" s="38"/>
      <c r="G5" s="38"/>
    </row>
    <row r="6" spans="2:7" ht="15">
      <c r="B6" s="38"/>
      <c r="C6" s="38"/>
      <c r="D6" s="38"/>
      <c r="E6" s="38"/>
      <c r="F6" s="38"/>
      <c r="G6" s="38"/>
    </row>
    <row r="7" spans="2:7" ht="15">
      <c r="B7" s="38"/>
      <c r="C7" s="38"/>
      <c r="D7" s="38"/>
      <c r="E7" s="38"/>
      <c r="F7" s="38"/>
      <c r="G7" s="38"/>
    </row>
    <row r="8" spans="2:7" ht="15">
      <c r="B8" s="38"/>
      <c r="C8" s="38"/>
      <c r="D8" s="38"/>
      <c r="E8" s="38"/>
      <c r="F8" s="38"/>
      <c r="G8" s="38"/>
    </row>
    <row r="9" spans="2:7" ht="15">
      <c r="B9" s="38"/>
      <c r="C9" s="38"/>
      <c r="D9" s="38"/>
      <c r="E9" s="38"/>
      <c r="F9" s="38"/>
      <c r="G9" s="38"/>
    </row>
    <row r="10" spans="2:7" ht="15">
      <c r="B10" s="38"/>
      <c r="C10" s="38"/>
      <c r="D10" s="38"/>
      <c r="E10" s="38"/>
      <c r="F10" s="38"/>
      <c r="G10" s="38"/>
    </row>
    <row r="11" spans="2:7" ht="15">
      <c r="B11" s="38"/>
      <c r="C11" s="38"/>
      <c r="D11" s="38"/>
      <c r="E11" s="38"/>
      <c r="F11" s="38"/>
      <c r="G11" s="38"/>
    </row>
    <row r="12" spans="2:7" ht="15">
      <c r="B12" s="38"/>
      <c r="C12" s="38"/>
      <c r="D12" s="38"/>
      <c r="E12" s="38"/>
      <c r="F12" s="38"/>
      <c r="G12" s="38"/>
    </row>
    <row r="13" spans="2:7" ht="15">
      <c r="B13" s="38"/>
      <c r="C13" s="38"/>
      <c r="D13" s="38"/>
      <c r="E13" s="38"/>
      <c r="F13" s="38"/>
      <c r="G13" s="38"/>
    </row>
    <row r="14" spans="2:7" ht="15">
      <c r="B14" s="38"/>
      <c r="C14" s="38"/>
      <c r="D14" s="38"/>
      <c r="E14" s="38"/>
      <c r="F14" s="38"/>
      <c r="G14" s="38"/>
    </row>
    <row r="15" spans="2:7" ht="15">
      <c r="B15" s="38"/>
      <c r="C15" s="38"/>
      <c r="D15" s="38"/>
      <c r="E15" s="38"/>
      <c r="F15" s="38"/>
      <c r="G15" s="38"/>
    </row>
    <row r="16" spans="2:7" ht="15">
      <c r="B16" s="46"/>
      <c r="C16" s="46"/>
      <c r="D16" s="46"/>
      <c r="E16" s="46"/>
      <c r="F16" s="46"/>
      <c r="G16" s="46"/>
    </row>
    <row r="17" spans="2:7" ht="15">
      <c r="B17" s="46"/>
      <c r="C17" s="46"/>
      <c r="D17" s="46"/>
      <c r="E17" s="46"/>
      <c r="F17" s="46"/>
      <c r="G17" s="46"/>
    </row>
    <row r="18" spans="2:7" ht="15">
      <c r="B18" s="46"/>
      <c r="C18" s="46"/>
      <c r="D18" s="46"/>
      <c r="E18" s="46"/>
      <c r="F18" s="46"/>
      <c r="G18" s="46"/>
    </row>
    <row r="19" spans="4:7" ht="15">
      <c r="D19" s="25" t="s">
        <v>71</v>
      </c>
      <c r="E19" s="72">
        <v>32</v>
      </c>
      <c r="F19" s="38"/>
      <c r="G19" s="38"/>
    </row>
    <row r="20" spans="2:7" ht="18" customHeight="1">
      <c r="B20" s="18"/>
      <c r="C20" s="18"/>
      <c r="D20" s="18"/>
      <c r="E20" s="18"/>
      <c r="F20" s="18"/>
      <c r="G20" s="18"/>
    </row>
    <row r="21" spans="2:10" ht="15">
      <c r="B21" s="66" t="s">
        <v>70</v>
      </c>
      <c r="C21" s="65"/>
      <c r="D21" s="65"/>
      <c r="E21" s="65"/>
      <c r="F21" s="65"/>
      <c r="G21" s="65"/>
      <c r="H21" s="65"/>
      <c r="I21" s="65"/>
      <c r="J21" s="65"/>
    </row>
    <row r="22" spans="2:10" ht="15">
      <c r="B22" s="27" t="s">
        <v>65</v>
      </c>
      <c r="C22" s="47" t="s">
        <v>63</v>
      </c>
      <c r="D22" s="6"/>
      <c r="E22" s="6"/>
      <c r="F22" s="6"/>
      <c r="G22" s="6"/>
      <c r="H22" s="6"/>
      <c r="I22" s="6"/>
      <c r="J22" s="6"/>
    </row>
    <row r="23" spans="2:10" ht="81">
      <c r="B23" s="10" t="s">
        <v>28</v>
      </c>
      <c r="C23" s="49" t="s">
        <v>97</v>
      </c>
      <c r="D23" s="49" t="s">
        <v>79</v>
      </c>
      <c r="E23" s="49" t="s">
        <v>95</v>
      </c>
      <c r="F23" s="49" t="s">
        <v>77</v>
      </c>
      <c r="G23" s="49" t="s">
        <v>96</v>
      </c>
      <c r="H23" s="49" t="s">
        <v>86</v>
      </c>
      <c r="I23" s="49" t="s">
        <v>92</v>
      </c>
      <c r="J23" s="49" t="s">
        <v>23</v>
      </c>
    </row>
    <row r="24" spans="2:10" ht="15">
      <c r="B24" s="6" t="s">
        <v>102</v>
      </c>
      <c r="C24" s="61"/>
      <c r="D24" s="61"/>
      <c r="E24" s="61"/>
      <c r="F24" s="61"/>
      <c r="G24" s="61"/>
      <c r="H24" s="61"/>
      <c r="I24" s="61"/>
      <c r="J24" s="61"/>
    </row>
    <row r="25" spans="2:10" ht="15">
      <c r="B25" s="79" t="s">
        <v>78</v>
      </c>
      <c r="C25" s="61"/>
      <c r="D25" s="61"/>
      <c r="E25" s="61"/>
      <c r="F25" s="61">
        <v>3</v>
      </c>
      <c r="G25" s="61"/>
      <c r="H25" s="61"/>
      <c r="I25" s="61"/>
      <c r="J25" s="61">
        <v>3</v>
      </c>
    </row>
    <row r="26" spans="2:10" ht="15">
      <c r="B26" s="6" t="s">
        <v>104</v>
      </c>
      <c r="C26" s="61"/>
      <c r="D26" s="61"/>
      <c r="E26" s="61"/>
      <c r="F26" s="61"/>
      <c r="G26" s="61"/>
      <c r="H26" s="61"/>
      <c r="I26" s="61"/>
      <c r="J26" s="61"/>
    </row>
    <row r="27" spans="2:10" ht="15">
      <c r="B27" s="79" t="s">
        <v>93</v>
      </c>
      <c r="C27" s="61"/>
      <c r="D27" s="61">
        <v>1</v>
      </c>
      <c r="E27" s="61">
        <v>3</v>
      </c>
      <c r="F27" s="61"/>
      <c r="G27" s="61"/>
      <c r="H27" s="61">
        <v>1</v>
      </c>
      <c r="I27" s="61"/>
      <c r="J27" s="61">
        <v>5</v>
      </c>
    </row>
    <row r="28" spans="2:10" ht="15">
      <c r="B28" s="79" t="s">
        <v>78</v>
      </c>
      <c r="C28" s="61"/>
      <c r="D28" s="61">
        <v>1</v>
      </c>
      <c r="E28" s="61"/>
      <c r="F28" s="61">
        <v>9</v>
      </c>
      <c r="G28" s="61"/>
      <c r="H28" s="61"/>
      <c r="I28" s="61"/>
      <c r="J28" s="61">
        <v>10</v>
      </c>
    </row>
    <row r="29" spans="2:10" ht="15">
      <c r="B29" s="79" t="s">
        <v>80</v>
      </c>
      <c r="C29" s="61">
        <v>1</v>
      </c>
      <c r="D29" s="61">
        <v>1</v>
      </c>
      <c r="E29" s="61">
        <v>1</v>
      </c>
      <c r="F29" s="61"/>
      <c r="G29" s="61">
        <v>1</v>
      </c>
      <c r="H29" s="61"/>
      <c r="I29" s="61">
        <v>3</v>
      </c>
      <c r="J29" s="61">
        <v>7</v>
      </c>
    </row>
    <row r="30" spans="2:10" ht="15">
      <c r="B30" s="79" t="s">
        <v>81</v>
      </c>
      <c r="C30" s="61"/>
      <c r="D30" s="61"/>
      <c r="E30" s="61"/>
      <c r="F30" s="61">
        <v>4</v>
      </c>
      <c r="G30" s="61"/>
      <c r="H30" s="61">
        <v>1</v>
      </c>
      <c r="I30" s="61"/>
      <c r="J30" s="61">
        <v>5</v>
      </c>
    </row>
    <row r="31" spans="2:10" ht="15">
      <c r="B31" s="79" t="s">
        <v>98</v>
      </c>
      <c r="C31" s="61"/>
      <c r="D31" s="61"/>
      <c r="E31" s="61"/>
      <c r="F31" s="61">
        <v>1</v>
      </c>
      <c r="G31" s="61"/>
      <c r="H31" s="61"/>
      <c r="I31" s="61"/>
      <c r="J31" s="61">
        <v>1</v>
      </c>
    </row>
    <row r="32" spans="2:10" ht="15">
      <c r="B32" s="79" t="s">
        <v>99</v>
      </c>
      <c r="C32" s="61"/>
      <c r="D32" s="61"/>
      <c r="E32" s="61"/>
      <c r="F32" s="61">
        <v>1</v>
      </c>
      <c r="G32" s="61"/>
      <c r="H32" s="61"/>
      <c r="I32" s="61"/>
      <c r="J32" s="61">
        <v>1</v>
      </c>
    </row>
    <row r="33" spans="2:10" ht="15" customHeight="1">
      <c r="B33" s="8" t="s">
        <v>23</v>
      </c>
      <c r="C33" s="61">
        <v>1</v>
      </c>
      <c r="D33" s="61">
        <v>3</v>
      </c>
      <c r="E33" s="61">
        <v>4</v>
      </c>
      <c r="F33" s="61">
        <v>18</v>
      </c>
      <c r="G33" s="61">
        <v>1</v>
      </c>
      <c r="H33" s="61">
        <v>2</v>
      </c>
      <c r="I33" s="61">
        <v>3</v>
      </c>
      <c r="J33" s="61">
        <v>32</v>
      </c>
    </row>
    <row r="34" spans="2:10" ht="15">
      <c r="B34"/>
      <c r="C34"/>
      <c r="D34"/>
      <c r="E34"/>
      <c r="F34"/>
      <c r="G34"/>
      <c r="H34"/>
      <c r="I34"/>
      <c r="J34"/>
    </row>
    <row r="35" spans="2:10" ht="15">
      <c r="B35" s="89"/>
      <c r="C35" s="81"/>
      <c r="D35" s="81"/>
      <c r="E35" s="81"/>
      <c r="F35" s="81"/>
      <c r="G35" s="81"/>
      <c r="H35" s="81"/>
      <c r="I35" s="81"/>
      <c r="J35" s="82"/>
    </row>
    <row r="36" spans="2:10" ht="210" customHeight="1">
      <c r="B36" s="277" t="s">
        <v>103</v>
      </c>
      <c r="C36" s="278"/>
      <c r="D36" s="278"/>
      <c r="E36" s="278"/>
      <c r="F36" s="278"/>
      <c r="G36" s="278"/>
      <c r="H36" s="278"/>
      <c r="I36" s="278"/>
      <c r="J36" s="279"/>
    </row>
    <row r="37" spans="2:10" ht="15">
      <c r="B37" s="83"/>
      <c r="C37" s="84"/>
      <c r="D37" s="84"/>
      <c r="E37" s="84"/>
      <c r="F37" s="84"/>
      <c r="G37" s="84"/>
      <c r="H37" s="84"/>
      <c r="I37" s="84"/>
      <c r="J37" s="85"/>
    </row>
    <row r="38" spans="2:10" ht="15">
      <c r="B38" s="83"/>
      <c r="C38" s="84"/>
      <c r="D38" s="84"/>
      <c r="E38" s="84"/>
      <c r="F38" s="84"/>
      <c r="G38" s="84"/>
      <c r="H38" s="84"/>
      <c r="I38" s="84"/>
      <c r="J38" s="85"/>
    </row>
    <row r="39" spans="2:10" ht="15" customHeight="1">
      <c r="B39" s="83"/>
      <c r="C39" s="84"/>
      <c r="D39" s="84"/>
      <c r="E39" s="84"/>
      <c r="F39" s="84"/>
      <c r="G39" s="84"/>
      <c r="H39" s="84"/>
      <c r="I39" s="84"/>
      <c r="J39" s="85"/>
    </row>
    <row r="40" spans="2:10" ht="15">
      <c r="B40" s="83"/>
      <c r="C40" s="84"/>
      <c r="D40" s="84"/>
      <c r="E40" s="84"/>
      <c r="F40" s="84"/>
      <c r="G40" s="84"/>
      <c r="H40" s="84"/>
      <c r="I40" s="84"/>
      <c r="J40" s="85"/>
    </row>
    <row r="41" spans="2:10" ht="15">
      <c r="B41" s="83"/>
      <c r="C41" s="84"/>
      <c r="D41" s="84"/>
      <c r="E41" s="84"/>
      <c r="F41" s="84"/>
      <c r="G41" s="84"/>
      <c r="H41" s="84"/>
      <c r="I41" s="84"/>
      <c r="J41" s="85"/>
    </row>
    <row r="42" spans="2:10" ht="15">
      <c r="B42" s="83"/>
      <c r="C42" s="84"/>
      <c r="D42" s="84"/>
      <c r="E42" s="84"/>
      <c r="F42" s="84"/>
      <c r="G42" s="84"/>
      <c r="H42" s="84"/>
      <c r="I42" s="84"/>
      <c r="J42" s="85"/>
    </row>
    <row r="43" spans="2:10" ht="15">
      <c r="B43" s="83"/>
      <c r="C43" s="84"/>
      <c r="D43" s="84"/>
      <c r="E43" s="84"/>
      <c r="F43" s="84"/>
      <c r="G43" s="84"/>
      <c r="H43" s="84"/>
      <c r="I43" s="84"/>
      <c r="J43" s="85"/>
    </row>
    <row r="44" spans="2:10" ht="15">
      <c r="B44" s="86"/>
      <c r="C44" s="87"/>
      <c r="D44" s="87"/>
      <c r="E44" s="87"/>
      <c r="F44" s="87"/>
      <c r="G44" s="87"/>
      <c r="H44" s="87"/>
      <c r="I44" s="87"/>
      <c r="J44" s="88"/>
    </row>
    <row r="45" spans="2:7" ht="15">
      <c r="B45" s="48"/>
      <c r="C45" s="48"/>
      <c r="D45" s="48"/>
      <c r="E45" s="48"/>
      <c r="F45" s="48"/>
      <c r="G45" s="48"/>
    </row>
    <row r="46" spans="2:7" ht="15">
      <c r="B46" s="48"/>
      <c r="C46" s="48"/>
      <c r="D46" s="48"/>
      <c r="E46" s="48"/>
      <c r="F46" s="48"/>
      <c r="G46" s="48"/>
    </row>
    <row r="47" spans="2:7" ht="15">
      <c r="B47" s="48"/>
      <c r="C47" s="48"/>
      <c r="D47" s="48"/>
      <c r="E47" s="48"/>
      <c r="F47" s="48"/>
      <c r="G47" s="48"/>
    </row>
    <row r="48" spans="2:7" ht="15">
      <c r="B48" s="45"/>
      <c r="C48" s="45"/>
      <c r="D48" s="45"/>
      <c r="E48" s="45"/>
      <c r="F48" s="45"/>
      <c r="G48" s="45"/>
    </row>
    <row r="49" spans="2:7" ht="15">
      <c r="B49" s="45"/>
      <c r="C49" s="45"/>
      <c r="D49" s="45"/>
      <c r="E49" s="45"/>
      <c r="F49" s="45"/>
      <c r="G49" s="45"/>
    </row>
    <row r="50" spans="2:7" ht="15">
      <c r="B50" s="45"/>
      <c r="C50" s="45"/>
      <c r="D50" s="45"/>
      <c r="E50" s="45"/>
      <c r="F50" s="45"/>
      <c r="G50" s="45"/>
    </row>
    <row r="51" spans="2:7" ht="15">
      <c r="B51" s="45"/>
      <c r="C51" s="45"/>
      <c r="D51" s="45"/>
      <c r="E51" s="45"/>
      <c r="F51" s="45"/>
      <c r="G51" s="45"/>
    </row>
    <row r="52" spans="2:7" ht="15">
      <c r="B52" s="45"/>
      <c r="C52" s="45"/>
      <c r="D52" s="45"/>
      <c r="E52" s="45"/>
      <c r="F52" s="45"/>
      <c r="G52" s="45"/>
    </row>
    <row r="53" spans="2:7" ht="15">
      <c r="B53" s="45"/>
      <c r="C53" s="45"/>
      <c r="D53" s="45"/>
      <c r="E53" s="45"/>
      <c r="F53" s="45"/>
      <c r="G53" s="45"/>
    </row>
    <row r="54" spans="2:7" ht="15">
      <c r="B54" s="45"/>
      <c r="C54" s="45"/>
      <c r="D54" s="45"/>
      <c r="E54" s="45"/>
      <c r="F54" s="45"/>
      <c r="G54" s="45"/>
    </row>
    <row r="55" spans="2:7" ht="15">
      <c r="B55" s="45"/>
      <c r="C55" s="45"/>
      <c r="D55" s="45"/>
      <c r="E55" s="45"/>
      <c r="F55" s="45"/>
      <c r="G55" s="45"/>
    </row>
    <row r="56" spans="2:7" ht="15">
      <c r="B56" s="45"/>
      <c r="C56" s="45"/>
      <c r="D56" s="45"/>
      <c r="E56" s="45"/>
      <c r="F56" s="45"/>
      <c r="G56" s="45"/>
    </row>
    <row r="57" spans="2:7" ht="15">
      <c r="B57" s="45"/>
      <c r="C57" s="45"/>
      <c r="D57" s="45"/>
      <c r="E57" s="45"/>
      <c r="F57" s="45"/>
      <c r="G57" s="45"/>
    </row>
    <row r="58" spans="2:7" ht="15">
      <c r="B58" s="45"/>
      <c r="C58" s="45"/>
      <c r="D58" s="45"/>
      <c r="E58" s="45"/>
      <c r="F58" s="45"/>
      <c r="G58" s="45"/>
    </row>
    <row r="59" spans="2:7" ht="15">
      <c r="B59" s="45"/>
      <c r="C59" s="45"/>
      <c r="D59" s="45"/>
      <c r="E59" s="45"/>
      <c r="F59" s="45"/>
      <c r="G59" s="45"/>
    </row>
    <row r="60" spans="2:7" ht="15">
      <c r="B60" s="45"/>
      <c r="C60" s="45"/>
      <c r="D60" s="45"/>
      <c r="E60" s="45"/>
      <c r="F60" s="45"/>
      <c r="G60" s="45"/>
    </row>
    <row r="61" spans="2:7" ht="15">
      <c r="B61" s="45"/>
      <c r="C61" s="45"/>
      <c r="D61" s="45"/>
      <c r="E61" s="45"/>
      <c r="F61" s="45"/>
      <c r="G61" s="45"/>
    </row>
    <row r="62" spans="2:7" ht="15">
      <c r="B62" s="45"/>
      <c r="C62" s="45"/>
      <c r="D62" s="45"/>
      <c r="E62" s="45"/>
      <c r="F62" s="45"/>
      <c r="G62" s="45"/>
    </row>
    <row r="63" spans="2:7" ht="15">
      <c r="B63" s="45"/>
      <c r="C63" s="45"/>
      <c r="D63" s="45"/>
      <c r="E63" s="45"/>
      <c r="F63" s="45"/>
      <c r="G63" s="45"/>
    </row>
    <row r="64" spans="2:7" ht="15">
      <c r="B64" s="45"/>
      <c r="C64" s="45"/>
      <c r="D64" s="45"/>
      <c r="E64" s="45"/>
      <c r="F64" s="45"/>
      <c r="G64" s="45"/>
    </row>
    <row r="65" spans="2:7" ht="15">
      <c r="B65" s="45"/>
      <c r="C65" s="45"/>
      <c r="D65" s="45"/>
      <c r="E65" s="45"/>
      <c r="F65" s="45"/>
      <c r="G65" s="45"/>
    </row>
    <row r="66" spans="2:7" ht="15">
      <c r="B66" s="45"/>
      <c r="C66" s="25"/>
      <c r="D66" s="26"/>
      <c r="E66" s="45"/>
      <c r="F66" s="45"/>
      <c r="G66" s="45"/>
    </row>
    <row r="67" spans="2:7" ht="15">
      <c r="B67" s="45"/>
      <c r="C67" s="45"/>
      <c r="D67" s="45"/>
      <c r="E67" s="45"/>
      <c r="F67" s="45"/>
      <c r="G67" s="45"/>
    </row>
    <row r="68" spans="2:7" ht="15">
      <c r="B68" s="275"/>
      <c r="C68" s="275"/>
      <c r="D68" s="275"/>
      <c r="E68" s="275"/>
      <c r="F68" s="275"/>
      <c r="G68" s="275"/>
    </row>
    <row r="69" spans="2:7" ht="15">
      <c r="B69" s="41"/>
      <c r="C69" s="39"/>
      <c r="D69" s="39"/>
      <c r="E69" s="39"/>
      <c r="F69" s="17"/>
      <c r="G69" s="39"/>
    </row>
    <row r="70" spans="2:7" ht="15">
      <c r="B70" s="42"/>
      <c r="C70" s="35"/>
      <c r="D70" s="35"/>
      <c r="E70" s="35"/>
      <c r="F70" s="36"/>
      <c r="G70" s="37"/>
    </row>
    <row r="71" spans="2:7" ht="15">
      <c r="B71" s="42"/>
      <c r="C71" s="35"/>
      <c r="D71" s="35"/>
      <c r="E71" s="35"/>
      <c r="F71" s="36"/>
      <c r="G71" s="37"/>
    </row>
    <row r="72" spans="2:7" ht="15">
      <c r="B72" s="42"/>
      <c r="C72" s="35"/>
      <c r="D72" s="35"/>
      <c r="E72" s="35"/>
      <c r="F72" s="36"/>
      <c r="G72" s="37"/>
    </row>
    <row r="73" spans="2:7" ht="15">
      <c r="B73" s="42"/>
      <c r="C73" s="35"/>
      <c r="D73" s="35"/>
      <c r="E73" s="35"/>
      <c r="F73" s="36"/>
      <c r="G73" s="37"/>
    </row>
    <row r="74" spans="2:7" ht="15">
      <c r="B74" s="42"/>
      <c r="C74" s="35"/>
      <c r="D74" s="35"/>
      <c r="E74" s="35"/>
      <c r="F74" s="36"/>
      <c r="G74" s="37"/>
    </row>
    <row r="75" spans="2:7" ht="15">
      <c r="B75" s="42"/>
      <c r="C75" s="35"/>
      <c r="D75" s="35"/>
      <c r="E75" s="35"/>
      <c r="F75" s="36"/>
      <c r="G75" s="37"/>
    </row>
    <row r="76" spans="2:7" ht="15">
      <c r="B76" s="40"/>
      <c r="C76" s="35"/>
      <c r="D76" s="35"/>
      <c r="E76" s="35"/>
      <c r="F76" s="36"/>
      <c r="G76" s="37"/>
    </row>
    <row r="77" spans="2:7" ht="15">
      <c r="B77" s="16"/>
      <c r="C77" s="16"/>
      <c r="D77" s="16"/>
      <c r="E77" s="16"/>
      <c r="F77" s="16"/>
      <c r="G77" s="16"/>
    </row>
    <row r="78" spans="2:7" ht="15">
      <c r="B78" s="276"/>
      <c r="C78" s="276"/>
      <c r="D78" s="276"/>
      <c r="E78" s="276"/>
      <c r="F78" s="276"/>
      <c r="G78" s="276"/>
    </row>
    <row r="79" spans="2:7" ht="15">
      <c r="B79" s="276"/>
      <c r="C79" s="276"/>
      <c r="D79" s="276"/>
      <c r="E79" s="276"/>
      <c r="F79" s="276"/>
      <c r="G79" s="276"/>
    </row>
    <row r="80" spans="2:7" ht="15">
      <c r="B80" s="276"/>
      <c r="C80" s="276"/>
      <c r="D80" s="276"/>
      <c r="E80" s="276"/>
      <c r="F80" s="276"/>
      <c r="G80" s="276"/>
    </row>
    <row r="81" spans="2:7" ht="15">
      <c r="B81" s="276"/>
      <c r="C81" s="276"/>
      <c r="D81" s="276"/>
      <c r="E81" s="276"/>
      <c r="F81" s="276"/>
      <c r="G81" s="276"/>
    </row>
    <row r="82" spans="2:7" ht="15">
      <c r="B82" s="276"/>
      <c r="C82" s="276"/>
      <c r="D82" s="276"/>
      <c r="E82" s="276"/>
      <c r="F82" s="276"/>
      <c r="G82" s="276"/>
    </row>
    <row r="83" spans="2:7" ht="15">
      <c r="B83" s="276"/>
      <c r="C83" s="276"/>
      <c r="D83" s="276"/>
      <c r="E83" s="276"/>
      <c r="F83" s="276"/>
      <c r="G83" s="276"/>
    </row>
    <row r="84" spans="2:7" ht="15">
      <c r="B84" s="276"/>
      <c r="C84" s="276"/>
      <c r="D84" s="276"/>
      <c r="E84" s="276"/>
      <c r="F84" s="276"/>
      <c r="G84" s="276"/>
    </row>
    <row r="85" spans="2:7" ht="15">
      <c r="B85" s="276"/>
      <c r="C85" s="276"/>
      <c r="D85" s="276"/>
      <c r="E85" s="276"/>
      <c r="F85" s="276"/>
      <c r="G85" s="276"/>
    </row>
    <row r="86" ht="15">
      <c r="B86" s="5"/>
    </row>
    <row r="87" ht="15">
      <c r="B87" s="5"/>
    </row>
    <row r="88" ht="15">
      <c r="B88" s="5"/>
    </row>
    <row r="89" ht="15" hidden="1"/>
    <row r="90" ht="15" hidden="1"/>
    <row r="91" ht="15" hidden="1"/>
    <row r="92" ht="15" hidden="1"/>
    <row r="93" ht="15" hidden="1"/>
    <row r="94" ht="15" hidden="1"/>
    <row r="95" ht="15" hidden="1"/>
    <row r="96" ht="15" hidden="1"/>
    <row r="97" ht="15" hidden="1"/>
    <row r="98" ht="15" hidden="1"/>
    <row r="99" ht="15" hidden="1"/>
    <row r="100" ht="15" hidden="1"/>
    <row r="101" ht="15" hidden="1"/>
    <row r="102" ht="15" hidden="1"/>
    <row r="103" ht="15" hidden="1"/>
    <row r="104" ht="15" hidden="1"/>
    <row r="105" ht="15" hidden="1"/>
    <row r="106" ht="15" hidden="1"/>
    <row r="107" ht="15" hidden="1"/>
    <row r="108" ht="15" hidden="1"/>
    <row r="109" ht="15" hidden="1"/>
    <row r="110" ht="15" hidden="1"/>
    <row r="111" ht="15" hidden="1"/>
    <row r="112" ht="15" hidden="1"/>
    <row r="113" ht="15" hidden="1"/>
    <row r="114" ht="15" hidden="1"/>
    <row r="115" ht="15" hidden="1"/>
    <row r="116" ht="15" hidden="1"/>
    <row r="117" ht="15" hidden="1"/>
    <row r="118" ht="15" hidden="1"/>
    <row r="119" ht="15" hidden="1"/>
    <row r="120" ht="15" hidden="1"/>
    <row r="121" ht="15" hidden="1"/>
    <row r="122" ht="15" hidden="1"/>
    <row r="123" ht="15" hidden="1"/>
    <row r="124" ht="15" hidden="1"/>
    <row r="125" ht="15" hidden="1"/>
    <row r="126" ht="15" hidden="1"/>
    <row r="127" ht="15"/>
    <row r="128" ht="15"/>
  </sheetData>
  <sheetProtection/>
  <mergeCells count="4">
    <mergeCell ref="B68:G68"/>
    <mergeCell ref="B78:G85"/>
    <mergeCell ref="B1:J2"/>
    <mergeCell ref="B36:J36"/>
  </mergeCells>
  <printOptions/>
  <pageMargins left="0.25" right="0.25" top="0.75" bottom="0.75" header="0.3" footer="0.3"/>
  <pageSetup horizontalDpi="600" verticalDpi="600" orientation="portrait" paperSize="127" scale="96" r:id="rId2"/>
  <headerFooter>
    <oddHeader>&amp;C&amp;"-,Negrita"Logo Entidad que Realiza el Informe</oddHeader>
  </headerFooter>
  <drawing r:id="rId1"/>
</worksheet>
</file>

<file path=xl/worksheets/sheet14.xml><?xml version="1.0" encoding="utf-8"?>
<worksheet xmlns="http://schemas.openxmlformats.org/spreadsheetml/2006/main" xmlns:r="http://schemas.openxmlformats.org/officeDocument/2006/relationships">
  <dimension ref="B2:H16"/>
  <sheetViews>
    <sheetView zoomScalePageLayoutView="0" workbookViewId="0" topLeftCell="A4">
      <selection activeCell="C23" sqref="C23"/>
    </sheetView>
  </sheetViews>
  <sheetFormatPr defaultColWidth="0" defaultRowHeight="15"/>
  <cols>
    <col min="1" max="1" width="3.8515625" style="5" customWidth="1"/>
    <col min="2" max="2" width="4.421875" style="11" customWidth="1"/>
    <col min="3" max="3" width="15.140625" style="15" customWidth="1"/>
    <col min="4" max="4" width="15.28125" style="11" customWidth="1"/>
    <col min="5" max="5" width="16.8515625" style="11" customWidth="1"/>
    <col min="6" max="6" width="12.7109375" style="11" customWidth="1"/>
    <col min="7" max="7" width="17.00390625" style="11" customWidth="1"/>
    <col min="8" max="8" width="9.57421875" style="11" customWidth="1"/>
    <col min="9" max="10" width="0" style="5" hidden="1" customWidth="1"/>
    <col min="11" max="16384" width="11.421875" style="5" hidden="1" customWidth="1"/>
  </cols>
  <sheetData>
    <row r="2" spans="2:8" ht="30" customHeight="1">
      <c r="B2" s="263" t="s">
        <v>57</v>
      </c>
      <c r="C2" s="263"/>
      <c r="D2" s="263"/>
      <c r="E2" s="263"/>
      <c r="F2" s="263"/>
      <c r="G2" s="263"/>
      <c r="H2" s="263"/>
    </row>
    <row r="4" spans="2:7" ht="22.5">
      <c r="B4" s="28"/>
      <c r="C4" s="33" t="s">
        <v>75</v>
      </c>
      <c r="D4" s="33" t="s">
        <v>76</v>
      </c>
      <c r="E4" s="33" t="s">
        <v>29</v>
      </c>
      <c r="F4" s="33" t="s">
        <v>31</v>
      </c>
      <c r="G4" s="33" t="s">
        <v>32</v>
      </c>
    </row>
    <row r="5" spans="2:7" ht="33.75">
      <c r="B5" s="17"/>
      <c r="C5" s="20" t="s">
        <v>88</v>
      </c>
      <c r="D5" s="20"/>
      <c r="E5" s="20"/>
      <c r="F5" s="20"/>
      <c r="G5" s="78"/>
    </row>
    <row r="6" spans="2:7" ht="22.5">
      <c r="B6" s="17"/>
      <c r="C6" s="20" t="s">
        <v>80</v>
      </c>
      <c r="D6" s="20"/>
      <c r="E6" s="20"/>
      <c r="F6" s="29"/>
      <c r="G6" s="9"/>
    </row>
    <row r="7" spans="2:7" ht="56.25">
      <c r="B7" s="17"/>
      <c r="C7" s="20" t="s">
        <v>85</v>
      </c>
      <c r="D7" s="20"/>
      <c r="E7" s="20"/>
      <c r="F7" s="29"/>
      <c r="G7" s="9"/>
    </row>
    <row r="8" spans="3:7" ht="33.75">
      <c r="C8" s="20" t="s">
        <v>81</v>
      </c>
      <c r="D8" s="29"/>
      <c r="E8" s="29"/>
      <c r="F8" s="29"/>
      <c r="G8" s="29"/>
    </row>
    <row r="9" spans="3:7" ht="45">
      <c r="C9" s="20" t="s">
        <v>78</v>
      </c>
      <c r="D9" s="29"/>
      <c r="E9" s="29"/>
      <c r="F9" s="29"/>
      <c r="G9" s="29"/>
    </row>
    <row r="11" spans="3:7" ht="15" customHeight="1">
      <c r="C11" s="280" t="s">
        <v>89</v>
      </c>
      <c r="D11" s="280"/>
      <c r="E11" s="280"/>
      <c r="F11" s="280"/>
      <c r="G11" s="280"/>
    </row>
    <row r="12" spans="3:7" ht="15">
      <c r="C12" s="280"/>
      <c r="D12" s="280"/>
      <c r="E12" s="280"/>
      <c r="F12" s="280"/>
      <c r="G12" s="280"/>
    </row>
    <row r="13" spans="3:7" ht="15">
      <c r="C13" s="280"/>
      <c r="D13" s="280"/>
      <c r="E13" s="280"/>
      <c r="F13" s="280"/>
      <c r="G13" s="280"/>
    </row>
    <row r="14" spans="3:7" ht="15">
      <c r="C14" s="280"/>
      <c r="D14" s="280"/>
      <c r="E14" s="280"/>
      <c r="F14" s="280"/>
      <c r="G14" s="280"/>
    </row>
    <row r="15" spans="3:7" ht="15">
      <c r="C15" s="280"/>
      <c r="D15" s="280"/>
      <c r="E15" s="280"/>
      <c r="F15" s="280"/>
      <c r="G15" s="280"/>
    </row>
    <row r="16" spans="3:7" ht="15">
      <c r="C16" s="280"/>
      <c r="D16" s="280"/>
      <c r="E16" s="280"/>
      <c r="F16" s="280"/>
      <c r="G16" s="280"/>
    </row>
  </sheetData>
  <sheetProtection/>
  <mergeCells count="2">
    <mergeCell ref="B2:H2"/>
    <mergeCell ref="C11:G16"/>
  </mergeCells>
  <printOptions/>
  <pageMargins left="0.25" right="0.25" top="0.75" bottom="0.75" header="0.3" footer="0.3"/>
  <pageSetup horizontalDpi="600" verticalDpi="600" orientation="portrait" paperSize="127" r:id="rId1"/>
</worksheet>
</file>

<file path=xl/worksheets/sheet15.xml><?xml version="1.0" encoding="utf-8"?>
<worksheet xmlns="http://schemas.openxmlformats.org/spreadsheetml/2006/main" xmlns:r="http://schemas.openxmlformats.org/officeDocument/2006/relationships">
  <dimension ref="A1:J42"/>
  <sheetViews>
    <sheetView tabSelected="1" zoomScalePageLayoutView="0" workbookViewId="0" topLeftCell="A1">
      <selection activeCell="A1" sqref="A1"/>
    </sheetView>
  </sheetViews>
  <sheetFormatPr defaultColWidth="11.421875" defaultRowHeight="15"/>
  <cols>
    <col min="1" max="9" width="11.421875" style="166" customWidth="1"/>
    <col min="10" max="10" width="22.140625" style="166" customWidth="1"/>
    <col min="11" max="16384" width="11.421875" style="166" customWidth="1"/>
  </cols>
  <sheetData>
    <row r="1" spans="1:10" ht="12" thickBot="1">
      <c r="A1" s="165"/>
      <c r="B1" s="165"/>
      <c r="C1" s="290"/>
      <c r="D1" s="290"/>
      <c r="E1" s="290"/>
      <c r="F1" s="290"/>
      <c r="G1" s="290"/>
      <c r="H1" s="290"/>
      <c r="I1" s="290"/>
      <c r="J1" s="290"/>
    </row>
    <row r="2" spans="1:10" ht="12" thickBot="1">
      <c r="A2" s="173" t="s">
        <v>161</v>
      </c>
      <c r="B2" s="290" t="s">
        <v>108</v>
      </c>
      <c r="C2" s="290"/>
      <c r="D2" s="290"/>
      <c r="E2" s="290"/>
      <c r="F2" s="290"/>
      <c r="G2" s="290"/>
      <c r="H2" s="290"/>
      <c r="I2" s="290"/>
      <c r="J2" s="290"/>
    </row>
    <row r="3" spans="1:10" ht="11.25">
      <c r="A3" s="165"/>
      <c r="B3" s="290" t="s">
        <v>109</v>
      </c>
      <c r="C3" s="290"/>
      <c r="D3" s="290"/>
      <c r="E3" s="290"/>
      <c r="F3" s="290"/>
      <c r="G3" s="290"/>
      <c r="H3" s="290"/>
      <c r="I3" s="290"/>
      <c r="J3" s="290"/>
    </row>
    <row r="4" spans="1:10" ht="11.25">
      <c r="A4" s="165"/>
      <c r="B4" s="290" t="s">
        <v>147</v>
      </c>
      <c r="C4" s="290"/>
      <c r="D4" s="290"/>
      <c r="E4" s="290"/>
      <c r="F4" s="290"/>
      <c r="G4" s="290"/>
      <c r="H4" s="290"/>
      <c r="I4" s="290"/>
      <c r="J4" s="290"/>
    </row>
    <row r="5" ht="11.25">
      <c r="I5" s="167"/>
    </row>
    <row r="6" spans="1:10" ht="11.25">
      <c r="A6" s="291" t="s">
        <v>134</v>
      </c>
      <c r="B6" s="293"/>
      <c r="C6" s="293"/>
      <c r="D6" s="293"/>
      <c r="E6" s="294"/>
      <c r="F6" s="294"/>
      <c r="G6" s="294"/>
      <c r="H6" s="294"/>
      <c r="I6" s="294"/>
      <c r="J6" s="294"/>
    </row>
    <row r="7" spans="1:10" ht="45">
      <c r="A7" s="292"/>
      <c r="B7" s="168" t="s">
        <v>135</v>
      </c>
      <c r="C7" s="168" t="s">
        <v>136</v>
      </c>
      <c r="D7" s="168" t="s">
        <v>137</v>
      </c>
      <c r="E7" s="169" t="s">
        <v>138</v>
      </c>
      <c r="F7" s="169" t="s">
        <v>139</v>
      </c>
      <c r="G7" s="169" t="s">
        <v>140</v>
      </c>
      <c r="H7" s="169" t="s">
        <v>141</v>
      </c>
      <c r="I7" s="169" t="s">
        <v>137</v>
      </c>
      <c r="J7" s="169" t="s">
        <v>142</v>
      </c>
    </row>
    <row r="8" spans="1:10" ht="22.5">
      <c r="A8" s="170">
        <v>1</v>
      </c>
      <c r="B8" s="171">
        <v>42614</v>
      </c>
      <c r="C8" s="171">
        <v>42629</v>
      </c>
      <c r="D8" s="172">
        <v>11</v>
      </c>
      <c r="E8" s="171">
        <v>42618</v>
      </c>
      <c r="F8" s="171">
        <v>42632</v>
      </c>
      <c r="G8" s="172" t="s">
        <v>144</v>
      </c>
      <c r="H8" s="172" t="s">
        <v>77</v>
      </c>
      <c r="I8" s="172">
        <v>10</v>
      </c>
      <c r="J8" s="172" t="s">
        <v>148</v>
      </c>
    </row>
    <row r="9" spans="1:10" ht="22.5">
      <c r="A9" s="172">
        <v>2</v>
      </c>
      <c r="B9" s="171">
        <v>42615</v>
      </c>
      <c r="C9" s="171">
        <v>42622</v>
      </c>
      <c r="D9" s="172">
        <v>5</v>
      </c>
      <c r="E9" s="171">
        <v>42618</v>
      </c>
      <c r="F9" s="171">
        <v>42628</v>
      </c>
      <c r="G9" s="172" t="s">
        <v>149</v>
      </c>
      <c r="H9" s="172" t="s">
        <v>77</v>
      </c>
      <c r="I9" s="172">
        <v>6</v>
      </c>
      <c r="J9" s="172" t="s">
        <v>148</v>
      </c>
    </row>
    <row r="10" spans="1:10" ht="22.5">
      <c r="A10" s="170">
        <v>3</v>
      </c>
      <c r="B10" s="171">
        <v>42618</v>
      </c>
      <c r="C10" s="171">
        <v>42628</v>
      </c>
      <c r="D10" s="172">
        <v>7</v>
      </c>
      <c r="E10" s="171">
        <v>42618</v>
      </c>
      <c r="F10" s="171">
        <v>42629</v>
      </c>
      <c r="G10" s="172" t="s">
        <v>149</v>
      </c>
      <c r="H10" s="172" t="s">
        <v>77</v>
      </c>
      <c r="I10" s="172">
        <v>7</v>
      </c>
      <c r="J10" s="172" t="s">
        <v>148</v>
      </c>
    </row>
    <row r="11" spans="1:10" ht="22.5">
      <c r="A11" s="172">
        <v>4</v>
      </c>
      <c r="B11" s="171">
        <v>42618</v>
      </c>
      <c r="C11" s="171">
        <v>42626</v>
      </c>
      <c r="D11" s="172">
        <v>6</v>
      </c>
      <c r="E11" s="171">
        <v>42618</v>
      </c>
      <c r="F11" s="171">
        <v>42628</v>
      </c>
      <c r="G11" s="172" t="s">
        <v>149</v>
      </c>
      <c r="H11" s="172" t="s">
        <v>77</v>
      </c>
      <c r="I11" s="172">
        <v>6</v>
      </c>
      <c r="J11" s="172" t="s">
        <v>148</v>
      </c>
    </row>
    <row r="12" spans="1:10" ht="22.5">
      <c r="A12" s="170">
        <v>5</v>
      </c>
      <c r="B12" s="171">
        <v>42619</v>
      </c>
      <c r="C12" s="171">
        <v>42628</v>
      </c>
      <c r="D12" s="172">
        <v>6</v>
      </c>
      <c r="E12" s="171">
        <v>42619</v>
      </c>
      <c r="F12" s="171">
        <v>42628</v>
      </c>
      <c r="G12" s="172" t="s">
        <v>149</v>
      </c>
      <c r="H12" s="172" t="s">
        <v>77</v>
      </c>
      <c r="I12" s="172">
        <v>6</v>
      </c>
      <c r="J12" s="172" t="s">
        <v>148</v>
      </c>
    </row>
    <row r="13" spans="1:10" ht="22.5">
      <c r="A13" s="172">
        <v>6</v>
      </c>
      <c r="B13" s="171">
        <v>42619</v>
      </c>
      <c r="C13" s="171">
        <v>42627</v>
      </c>
      <c r="D13" s="172">
        <v>6</v>
      </c>
      <c r="E13" s="171">
        <v>42625</v>
      </c>
      <c r="F13" s="171">
        <v>42627</v>
      </c>
      <c r="G13" s="172" t="s">
        <v>144</v>
      </c>
      <c r="H13" s="172" t="s">
        <v>77</v>
      </c>
      <c r="I13" s="172">
        <v>2</v>
      </c>
      <c r="J13" s="172" t="s">
        <v>148</v>
      </c>
    </row>
    <row r="14" spans="1:10" ht="22.5">
      <c r="A14" s="170">
        <v>7</v>
      </c>
      <c r="B14" s="171">
        <v>42622</v>
      </c>
      <c r="C14" s="171">
        <v>42627</v>
      </c>
      <c r="D14" s="172">
        <v>3</v>
      </c>
      <c r="E14" s="171">
        <v>42625</v>
      </c>
      <c r="F14" s="171">
        <v>42633</v>
      </c>
      <c r="G14" s="172" t="s">
        <v>144</v>
      </c>
      <c r="H14" s="172" t="s">
        <v>77</v>
      </c>
      <c r="I14" s="172">
        <v>6</v>
      </c>
      <c r="J14" s="172" t="s">
        <v>148</v>
      </c>
    </row>
    <row r="15" spans="1:10" ht="22.5">
      <c r="A15" s="172">
        <v>8</v>
      </c>
      <c r="B15" s="171">
        <v>42625</v>
      </c>
      <c r="C15" s="171">
        <v>42629</v>
      </c>
      <c r="D15" s="172">
        <v>3</v>
      </c>
      <c r="E15" s="171">
        <v>42625</v>
      </c>
      <c r="F15" s="171">
        <v>42633</v>
      </c>
      <c r="G15" s="172" t="s">
        <v>150</v>
      </c>
      <c r="H15" s="172" t="s">
        <v>77</v>
      </c>
      <c r="I15" s="172">
        <v>6</v>
      </c>
      <c r="J15" s="172" t="s">
        <v>148</v>
      </c>
    </row>
    <row r="16" spans="1:10" ht="22.5">
      <c r="A16" s="170">
        <v>9</v>
      </c>
      <c r="B16" s="171">
        <v>42625</v>
      </c>
      <c r="C16" s="171">
        <v>42629</v>
      </c>
      <c r="D16" s="172">
        <v>3</v>
      </c>
      <c r="E16" s="171">
        <v>42625</v>
      </c>
      <c r="F16" s="171">
        <v>42633</v>
      </c>
      <c r="G16" s="172" t="s">
        <v>144</v>
      </c>
      <c r="H16" s="172" t="s">
        <v>77</v>
      </c>
      <c r="I16" s="172">
        <v>6</v>
      </c>
      <c r="J16" s="172" t="s">
        <v>148</v>
      </c>
    </row>
    <row r="17" spans="1:10" ht="22.5">
      <c r="A17" s="172">
        <v>10</v>
      </c>
      <c r="B17" s="171">
        <v>42625</v>
      </c>
      <c r="C17" s="171">
        <v>42628</v>
      </c>
      <c r="D17" s="172">
        <v>3</v>
      </c>
      <c r="E17" s="171">
        <v>42628</v>
      </c>
      <c r="F17" s="171">
        <v>42629</v>
      </c>
      <c r="G17" s="172" t="s">
        <v>149</v>
      </c>
      <c r="H17" s="172" t="s">
        <v>77</v>
      </c>
      <c r="I17" s="172">
        <v>1</v>
      </c>
      <c r="J17" s="172" t="s">
        <v>148</v>
      </c>
    </row>
    <row r="18" spans="1:10" ht="22.5">
      <c r="A18" s="170">
        <v>11</v>
      </c>
      <c r="B18" s="171">
        <v>42627</v>
      </c>
      <c r="C18" s="171">
        <v>42640</v>
      </c>
      <c r="D18" s="172">
        <v>10</v>
      </c>
      <c r="E18" s="171">
        <v>42596</v>
      </c>
      <c r="F18" s="171">
        <v>42642</v>
      </c>
      <c r="G18" s="172" t="s">
        <v>144</v>
      </c>
      <c r="H18" s="172" t="s">
        <v>77</v>
      </c>
      <c r="I18" s="172">
        <v>11</v>
      </c>
      <c r="J18" s="172" t="s">
        <v>148</v>
      </c>
    </row>
    <row r="19" spans="1:10" ht="22.5">
      <c r="A19" s="172">
        <v>12</v>
      </c>
      <c r="B19" s="171">
        <v>42628</v>
      </c>
      <c r="C19" s="171">
        <v>42629</v>
      </c>
      <c r="D19" s="172">
        <v>3</v>
      </c>
      <c r="E19" s="171">
        <v>42628</v>
      </c>
      <c r="F19" s="171">
        <v>42635</v>
      </c>
      <c r="G19" s="172" t="s">
        <v>149</v>
      </c>
      <c r="H19" s="172" t="s">
        <v>77</v>
      </c>
      <c r="I19" s="172">
        <v>5</v>
      </c>
      <c r="J19" s="172" t="s">
        <v>148</v>
      </c>
    </row>
    <row r="20" spans="1:10" ht="22.5">
      <c r="A20" s="170">
        <v>13</v>
      </c>
      <c r="B20" s="171">
        <v>42629</v>
      </c>
      <c r="C20" s="171">
        <v>42633</v>
      </c>
      <c r="D20" s="172">
        <v>2</v>
      </c>
      <c r="E20" s="171">
        <v>42629</v>
      </c>
      <c r="F20" s="171">
        <v>42635</v>
      </c>
      <c r="G20" s="172" t="s">
        <v>149</v>
      </c>
      <c r="H20" s="172" t="s">
        <v>77</v>
      </c>
      <c r="I20" s="172">
        <v>4</v>
      </c>
      <c r="J20" s="172" t="s">
        <v>148</v>
      </c>
    </row>
    <row r="21" spans="1:10" ht="22.5">
      <c r="A21" s="172">
        <v>14</v>
      </c>
      <c r="B21" s="171">
        <v>42629</v>
      </c>
      <c r="C21" s="171">
        <v>42647</v>
      </c>
      <c r="D21" s="172">
        <v>12</v>
      </c>
      <c r="E21" s="171">
        <v>42632</v>
      </c>
      <c r="F21" s="171">
        <v>42647</v>
      </c>
      <c r="G21" s="172" t="s">
        <v>149</v>
      </c>
      <c r="H21" s="172" t="s">
        <v>77</v>
      </c>
      <c r="I21" s="172">
        <v>11</v>
      </c>
      <c r="J21" s="172" t="s">
        <v>148</v>
      </c>
    </row>
    <row r="22" spans="1:10" ht="22.5">
      <c r="A22" s="170">
        <v>15</v>
      </c>
      <c r="B22" s="171">
        <v>42632</v>
      </c>
      <c r="C22" s="171">
        <v>42641</v>
      </c>
      <c r="D22" s="172">
        <v>7</v>
      </c>
      <c r="E22" s="171">
        <v>42632</v>
      </c>
      <c r="F22" s="171">
        <v>42647</v>
      </c>
      <c r="G22" s="172" t="s">
        <v>149</v>
      </c>
      <c r="H22" s="172" t="s">
        <v>77</v>
      </c>
      <c r="I22" s="172">
        <v>11</v>
      </c>
      <c r="J22" s="172" t="s">
        <v>148</v>
      </c>
    </row>
    <row r="23" spans="1:10" ht="22.5">
      <c r="A23" s="172">
        <v>16</v>
      </c>
      <c r="B23" s="171">
        <v>42632</v>
      </c>
      <c r="C23" s="171">
        <v>42633</v>
      </c>
      <c r="D23" s="172">
        <v>1</v>
      </c>
      <c r="E23" s="171">
        <v>42632</v>
      </c>
      <c r="F23" s="171">
        <v>42635</v>
      </c>
      <c r="G23" s="172" t="s">
        <v>149</v>
      </c>
      <c r="H23" s="172" t="s">
        <v>77</v>
      </c>
      <c r="I23" s="172">
        <v>3</v>
      </c>
      <c r="J23" s="172" t="s">
        <v>148</v>
      </c>
    </row>
    <row r="24" spans="1:10" ht="22.5">
      <c r="A24" s="170">
        <v>17</v>
      </c>
      <c r="B24" s="171">
        <v>42632</v>
      </c>
      <c r="C24" s="171">
        <v>42636</v>
      </c>
      <c r="D24" s="172">
        <v>4</v>
      </c>
      <c r="E24" s="171">
        <v>42634</v>
      </c>
      <c r="F24" s="171">
        <v>42639</v>
      </c>
      <c r="G24" s="172" t="s">
        <v>149</v>
      </c>
      <c r="H24" s="172" t="s">
        <v>77</v>
      </c>
      <c r="I24" s="172">
        <v>3</v>
      </c>
      <c r="J24" s="172" t="s">
        <v>148</v>
      </c>
    </row>
    <row r="25" spans="1:10" ht="22.5">
      <c r="A25" s="172">
        <v>18</v>
      </c>
      <c r="B25" s="171">
        <v>42632</v>
      </c>
      <c r="C25" s="171">
        <v>42641</v>
      </c>
      <c r="D25" s="172">
        <v>7</v>
      </c>
      <c r="E25" s="171">
        <v>42634</v>
      </c>
      <c r="F25" s="171">
        <v>42647</v>
      </c>
      <c r="G25" s="172" t="s">
        <v>149</v>
      </c>
      <c r="H25" s="172" t="s">
        <v>77</v>
      </c>
      <c r="I25" s="172">
        <v>9</v>
      </c>
      <c r="J25" s="172" t="s">
        <v>148</v>
      </c>
    </row>
    <row r="26" spans="1:10" ht="22.5">
      <c r="A26" s="170">
        <v>19</v>
      </c>
      <c r="B26" s="171">
        <v>42634</v>
      </c>
      <c r="C26" s="171">
        <v>42653</v>
      </c>
      <c r="D26" s="172">
        <v>13</v>
      </c>
      <c r="E26" s="171">
        <v>42640</v>
      </c>
      <c r="F26" s="171">
        <v>42655</v>
      </c>
      <c r="G26" s="172" t="s">
        <v>149</v>
      </c>
      <c r="H26" s="172" t="s">
        <v>77</v>
      </c>
      <c r="I26" s="172">
        <v>11</v>
      </c>
      <c r="J26" s="172" t="s">
        <v>148</v>
      </c>
    </row>
    <row r="27" spans="1:10" ht="22.5">
      <c r="A27" s="172">
        <v>20</v>
      </c>
      <c r="B27" s="171">
        <v>42635</v>
      </c>
      <c r="C27" s="171">
        <v>42636</v>
      </c>
      <c r="D27" s="172">
        <v>1</v>
      </c>
      <c r="E27" s="171">
        <v>42635</v>
      </c>
      <c r="F27" s="171">
        <v>42640</v>
      </c>
      <c r="G27" s="172" t="s">
        <v>151</v>
      </c>
      <c r="H27" s="172" t="s">
        <v>77</v>
      </c>
      <c r="I27" s="172">
        <v>3</v>
      </c>
      <c r="J27" s="172" t="s">
        <v>148</v>
      </c>
    </row>
    <row r="28" spans="1:10" ht="45">
      <c r="A28" s="172">
        <v>21</v>
      </c>
      <c r="B28" s="281" t="s">
        <v>143</v>
      </c>
      <c r="C28" s="282"/>
      <c r="D28" s="283"/>
      <c r="E28" s="171">
        <v>42614</v>
      </c>
      <c r="F28" s="171">
        <v>42615</v>
      </c>
      <c r="G28" s="172" t="s">
        <v>145</v>
      </c>
      <c r="H28" s="172" t="s">
        <v>79</v>
      </c>
      <c r="I28" s="172">
        <v>1</v>
      </c>
      <c r="J28" s="172" t="s">
        <v>93</v>
      </c>
    </row>
    <row r="29" spans="1:10" ht="45">
      <c r="A29" s="170">
        <v>22</v>
      </c>
      <c r="B29" s="284"/>
      <c r="C29" s="285"/>
      <c r="D29" s="286"/>
      <c r="E29" s="171">
        <v>42618</v>
      </c>
      <c r="F29" s="171">
        <v>42618</v>
      </c>
      <c r="G29" s="172" t="s">
        <v>152</v>
      </c>
      <c r="H29" s="172" t="s">
        <v>153</v>
      </c>
      <c r="I29" s="172">
        <v>1</v>
      </c>
      <c r="J29" s="172" t="s">
        <v>148</v>
      </c>
    </row>
    <row r="30" spans="1:10" ht="45">
      <c r="A30" s="172">
        <v>23</v>
      </c>
      <c r="B30" s="284"/>
      <c r="C30" s="285"/>
      <c r="D30" s="286"/>
      <c r="E30" s="171">
        <v>42618</v>
      </c>
      <c r="F30" s="171">
        <v>42618</v>
      </c>
      <c r="G30" s="172" t="s">
        <v>145</v>
      </c>
      <c r="H30" s="172" t="s">
        <v>153</v>
      </c>
      <c r="I30" s="172">
        <v>1</v>
      </c>
      <c r="J30" s="172" t="s">
        <v>93</v>
      </c>
    </row>
    <row r="31" spans="1:10" ht="22.5">
      <c r="A31" s="172">
        <v>24</v>
      </c>
      <c r="B31" s="284"/>
      <c r="C31" s="285"/>
      <c r="D31" s="286"/>
      <c r="E31" s="171">
        <v>42619</v>
      </c>
      <c r="F31" s="171">
        <v>42619</v>
      </c>
      <c r="G31" s="172" t="s">
        <v>152</v>
      </c>
      <c r="H31" s="172" t="s">
        <v>96</v>
      </c>
      <c r="I31" s="172">
        <v>1</v>
      </c>
      <c r="J31" s="172" t="s">
        <v>148</v>
      </c>
    </row>
    <row r="32" spans="1:10" ht="22.5">
      <c r="A32" s="170">
        <v>25</v>
      </c>
      <c r="B32" s="284"/>
      <c r="C32" s="285"/>
      <c r="D32" s="286"/>
      <c r="E32" s="171">
        <v>42620</v>
      </c>
      <c r="F32" s="171">
        <v>42620</v>
      </c>
      <c r="G32" s="172" t="s">
        <v>152</v>
      </c>
      <c r="H32" s="172" t="s">
        <v>95</v>
      </c>
      <c r="I32" s="172">
        <v>1</v>
      </c>
      <c r="J32" s="172" t="s">
        <v>93</v>
      </c>
    </row>
    <row r="33" spans="1:10" ht="22.5">
      <c r="A33" s="172">
        <v>26</v>
      </c>
      <c r="B33" s="284"/>
      <c r="C33" s="285"/>
      <c r="D33" s="286"/>
      <c r="E33" s="171">
        <v>42621</v>
      </c>
      <c r="F33" s="171">
        <v>42621</v>
      </c>
      <c r="G33" s="172" t="s">
        <v>154</v>
      </c>
      <c r="H33" s="172" t="s">
        <v>97</v>
      </c>
      <c r="I33" s="172">
        <v>1</v>
      </c>
      <c r="J33" s="172" t="s">
        <v>93</v>
      </c>
    </row>
    <row r="34" spans="1:10" ht="33.75">
      <c r="A34" s="172">
        <v>27</v>
      </c>
      <c r="B34" s="284"/>
      <c r="C34" s="285"/>
      <c r="D34" s="286"/>
      <c r="E34" s="171">
        <v>42622</v>
      </c>
      <c r="F34" s="171">
        <v>42622</v>
      </c>
      <c r="G34" s="172" t="s">
        <v>155</v>
      </c>
      <c r="H34" s="172" t="s">
        <v>77</v>
      </c>
      <c r="I34" s="172">
        <v>1</v>
      </c>
      <c r="J34" s="172" t="s">
        <v>148</v>
      </c>
    </row>
    <row r="35" spans="1:10" ht="45">
      <c r="A35" s="170">
        <v>28</v>
      </c>
      <c r="B35" s="284"/>
      <c r="C35" s="285"/>
      <c r="D35" s="286"/>
      <c r="E35" s="171">
        <v>42629</v>
      </c>
      <c r="F35" s="171">
        <v>42629</v>
      </c>
      <c r="G35" s="172" t="s">
        <v>145</v>
      </c>
      <c r="H35" s="172" t="s">
        <v>79</v>
      </c>
      <c r="I35" s="172">
        <v>1</v>
      </c>
      <c r="J35" s="172" t="s">
        <v>93</v>
      </c>
    </row>
    <row r="36" spans="1:10" ht="45">
      <c r="A36" s="172">
        <v>29</v>
      </c>
      <c r="B36" s="284"/>
      <c r="C36" s="285"/>
      <c r="D36" s="286"/>
      <c r="E36" s="171">
        <v>42632</v>
      </c>
      <c r="F36" s="171">
        <v>42632</v>
      </c>
      <c r="G36" s="172" t="s">
        <v>145</v>
      </c>
      <c r="H36" s="172" t="s">
        <v>86</v>
      </c>
      <c r="I36" s="172">
        <v>1</v>
      </c>
      <c r="J36" s="172" t="s">
        <v>93</v>
      </c>
    </row>
    <row r="37" spans="1:10" ht="22.5">
      <c r="A37" s="170">
        <v>30</v>
      </c>
      <c r="B37" s="284"/>
      <c r="C37" s="285"/>
      <c r="D37" s="286"/>
      <c r="E37" s="171">
        <v>42635</v>
      </c>
      <c r="F37" s="171">
        <v>42635</v>
      </c>
      <c r="G37" s="172" t="s">
        <v>152</v>
      </c>
      <c r="H37" s="172" t="s">
        <v>79</v>
      </c>
      <c r="I37" s="172">
        <v>1</v>
      </c>
      <c r="J37" s="172" t="s">
        <v>148</v>
      </c>
    </row>
    <row r="38" spans="1:10" ht="45">
      <c r="A38" s="172">
        <v>31</v>
      </c>
      <c r="B38" s="284"/>
      <c r="C38" s="285"/>
      <c r="D38" s="286"/>
      <c r="E38" s="171">
        <v>42635</v>
      </c>
      <c r="F38" s="171">
        <v>42635</v>
      </c>
      <c r="G38" s="172" t="s">
        <v>145</v>
      </c>
      <c r="H38" s="172" t="s">
        <v>79</v>
      </c>
      <c r="I38" s="172">
        <v>1</v>
      </c>
      <c r="J38" s="172" t="s">
        <v>148</v>
      </c>
    </row>
    <row r="39" spans="1:10" ht="45">
      <c r="A39" s="170">
        <v>32</v>
      </c>
      <c r="B39" s="284"/>
      <c r="C39" s="285"/>
      <c r="D39" s="286"/>
      <c r="E39" s="171">
        <v>42639</v>
      </c>
      <c r="F39" s="171">
        <v>42639</v>
      </c>
      <c r="G39" s="172" t="s">
        <v>145</v>
      </c>
      <c r="H39" s="172" t="s">
        <v>77</v>
      </c>
      <c r="I39" s="172">
        <v>1</v>
      </c>
      <c r="J39" s="172" t="s">
        <v>93</v>
      </c>
    </row>
    <row r="40" spans="1:10" ht="45">
      <c r="A40" s="172">
        <v>33</v>
      </c>
      <c r="B40" s="284"/>
      <c r="C40" s="285"/>
      <c r="D40" s="286"/>
      <c r="E40" s="171">
        <v>42639</v>
      </c>
      <c r="F40" s="171">
        <v>42639</v>
      </c>
      <c r="G40" s="172" t="s">
        <v>145</v>
      </c>
      <c r="H40" s="172" t="s">
        <v>92</v>
      </c>
      <c r="I40" s="172">
        <v>1</v>
      </c>
      <c r="J40" s="172" t="s">
        <v>93</v>
      </c>
    </row>
    <row r="41" spans="1:10" ht="45">
      <c r="A41" s="170">
        <v>34</v>
      </c>
      <c r="B41" s="284"/>
      <c r="C41" s="285"/>
      <c r="D41" s="286"/>
      <c r="E41" s="171">
        <v>42640</v>
      </c>
      <c r="F41" s="171">
        <v>42640</v>
      </c>
      <c r="G41" s="172" t="s">
        <v>145</v>
      </c>
      <c r="H41" s="172" t="s">
        <v>79</v>
      </c>
      <c r="I41" s="172">
        <v>1</v>
      </c>
      <c r="J41" s="172" t="s">
        <v>93</v>
      </c>
    </row>
    <row r="42" spans="1:10" ht="22.5">
      <c r="A42" s="172">
        <v>35</v>
      </c>
      <c r="B42" s="287"/>
      <c r="C42" s="288"/>
      <c r="D42" s="289"/>
      <c r="E42" s="171">
        <v>42642</v>
      </c>
      <c r="F42" s="171">
        <v>42642</v>
      </c>
      <c r="G42" s="172" t="s">
        <v>152</v>
      </c>
      <c r="H42" s="172" t="s">
        <v>95</v>
      </c>
      <c r="I42" s="172">
        <v>1</v>
      </c>
      <c r="J42" s="172" t="s">
        <v>148</v>
      </c>
    </row>
  </sheetData>
  <sheetProtection/>
  <mergeCells count="8">
    <mergeCell ref="B28:D42"/>
    <mergeCell ref="C1:J1"/>
    <mergeCell ref="B2:J2"/>
    <mergeCell ref="B3:J3"/>
    <mergeCell ref="B4:J4"/>
    <mergeCell ref="A6:A7"/>
    <mergeCell ref="B6:D6"/>
    <mergeCell ref="E6:J6"/>
  </mergeCells>
  <dataValidations count="1">
    <dataValidation type="list" allowBlank="1" sqref="G38">
      <formula1>tipologia</formula1>
    </dataValidation>
  </dataValidations>
  <hyperlinks>
    <hyperlink ref="A2" location="'Consolidado IDEP'!A1" display="INICIO"/>
  </hyperlinks>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A1:A4"/>
  <sheetViews>
    <sheetView zoomScalePageLayoutView="0" workbookViewId="0" topLeftCell="A1">
      <selection activeCell="G21" sqref="G21"/>
    </sheetView>
  </sheetViews>
  <sheetFormatPr defaultColWidth="11.421875" defaultRowHeight="15"/>
  <cols>
    <col min="1" max="1" width="16.00390625" style="0" customWidth="1"/>
    <col min="2" max="2" width="10.00390625" style="0" customWidth="1"/>
    <col min="3" max="3" width="12.7109375" style="0" customWidth="1"/>
  </cols>
  <sheetData>
    <row r="1" ht="15">
      <c r="A1" s="3" t="s">
        <v>62</v>
      </c>
    </row>
    <row r="2" ht="15">
      <c r="A2" s="4" t="s">
        <v>60</v>
      </c>
    </row>
    <row r="3" ht="15">
      <c r="A3" s="4" t="s">
        <v>84</v>
      </c>
    </row>
    <row r="4" ht="15">
      <c r="A4" s="4" t="s">
        <v>23</v>
      </c>
    </row>
  </sheetData>
  <sheetProtection/>
  <printOptions/>
  <pageMargins left="0.7" right="0.7" top="0.75" bottom="0.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dimension ref="A1:C18"/>
  <sheetViews>
    <sheetView zoomScalePageLayoutView="0" workbookViewId="0" topLeftCell="A1">
      <selection activeCell="H23" sqref="H23"/>
    </sheetView>
  </sheetViews>
  <sheetFormatPr defaultColWidth="11.421875" defaultRowHeight="15"/>
  <cols>
    <col min="1" max="1" width="10.00390625" style="0" customWidth="1"/>
    <col min="2" max="3" width="12.7109375" style="0" customWidth="1"/>
  </cols>
  <sheetData>
    <row r="1" spans="1:3" ht="15">
      <c r="A1" s="50"/>
      <c r="B1" s="51"/>
      <c r="C1" s="52"/>
    </row>
    <row r="2" spans="1:3" ht="15">
      <c r="A2" s="53"/>
      <c r="B2" s="54"/>
      <c r="C2" s="55"/>
    </row>
    <row r="3" spans="1:3" ht="15">
      <c r="A3" s="53"/>
      <c r="B3" s="54"/>
      <c r="C3" s="55"/>
    </row>
    <row r="4" spans="1:3" ht="15">
      <c r="A4" s="53"/>
      <c r="B4" s="54"/>
      <c r="C4" s="55"/>
    </row>
    <row r="5" spans="1:3" ht="15">
      <c r="A5" s="53"/>
      <c r="B5" s="54"/>
      <c r="C5" s="55"/>
    </row>
    <row r="6" spans="1:3" ht="15">
      <c r="A6" s="53"/>
      <c r="B6" s="54"/>
      <c r="C6" s="55"/>
    </row>
    <row r="7" spans="1:3" ht="15">
      <c r="A7" s="53"/>
      <c r="B7" s="54"/>
      <c r="C7" s="55"/>
    </row>
    <row r="8" spans="1:3" ht="15">
      <c r="A8" s="53"/>
      <c r="B8" s="54"/>
      <c r="C8" s="55"/>
    </row>
    <row r="9" spans="1:3" ht="15">
      <c r="A9" s="53"/>
      <c r="B9" s="54"/>
      <c r="C9" s="55"/>
    </row>
    <row r="10" spans="1:3" ht="15">
      <c r="A10" s="53"/>
      <c r="B10" s="54"/>
      <c r="C10" s="55"/>
    </row>
    <row r="11" spans="1:3" ht="15">
      <c r="A11" s="53"/>
      <c r="B11" s="54"/>
      <c r="C11" s="55"/>
    </row>
    <row r="12" spans="1:3" ht="15">
      <c r="A12" s="53"/>
      <c r="B12" s="54"/>
      <c r="C12" s="55"/>
    </row>
    <row r="13" spans="1:3" ht="15">
      <c r="A13" s="53"/>
      <c r="B13" s="54"/>
      <c r="C13" s="55"/>
    </row>
    <row r="14" spans="1:3" ht="15">
      <c r="A14" s="53"/>
      <c r="B14" s="54"/>
      <c r="C14" s="55"/>
    </row>
    <row r="15" spans="1:3" ht="15">
      <c r="A15" s="53"/>
      <c r="B15" s="54"/>
      <c r="C15" s="55"/>
    </row>
    <row r="16" spans="1:3" ht="15">
      <c r="A16" s="53"/>
      <c r="B16" s="54"/>
      <c r="C16" s="55"/>
    </row>
    <row r="17" spans="1:3" ht="15">
      <c r="A17" s="53"/>
      <c r="B17" s="54"/>
      <c r="C17" s="55"/>
    </row>
    <row r="18" spans="1:3" ht="15">
      <c r="A18" s="56"/>
      <c r="B18" s="57"/>
      <c r="C18" s="58"/>
    </row>
  </sheetData>
  <sheetProtection/>
  <printOptions/>
  <pageMargins left="0.7" right="0.7" top="0.75" bottom="0.75" header="0.3" footer="0.3"/>
  <pageSetup orientation="portrait" paperSize="9"/>
  <drawing r:id="rId1"/>
</worksheet>
</file>

<file path=xl/worksheets/sheet4.xml><?xml version="1.0" encoding="utf-8"?>
<worksheet xmlns="http://schemas.openxmlformats.org/spreadsheetml/2006/main" xmlns:r="http://schemas.openxmlformats.org/officeDocument/2006/relationships">
  <dimension ref="A1:C18"/>
  <sheetViews>
    <sheetView zoomScalePageLayoutView="0" workbookViewId="0" topLeftCell="A1">
      <selection activeCell="F21" sqref="F21"/>
    </sheetView>
  </sheetViews>
  <sheetFormatPr defaultColWidth="11.421875" defaultRowHeight="15"/>
  <cols>
    <col min="1" max="1" width="56.28125" style="0" customWidth="1"/>
    <col min="2" max="2" width="56.28125" style="0" bestFit="1" customWidth="1"/>
  </cols>
  <sheetData>
    <row r="1" spans="1:3" ht="15">
      <c r="A1" s="50"/>
      <c r="B1" s="51"/>
      <c r="C1" s="52"/>
    </row>
    <row r="2" spans="1:3" ht="15">
      <c r="A2" s="53"/>
      <c r="B2" s="54"/>
      <c r="C2" s="55"/>
    </row>
    <row r="3" spans="1:3" ht="15">
      <c r="A3" s="53"/>
      <c r="B3" s="54"/>
      <c r="C3" s="55"/>
    </row>
    <row r="4" spans="1:3" ht="15">
      <c r="A4" s="53"/>
      <c r="B4" s="54"/>
      <c r="C4" s="55"/>
    </row>
    <row r="5" spans="1:3" ht="15">
      <c r="A5" s="53"/>
      <c r="B5" s="54"/>
      <c r="C5" s="55"/>
    </row>
    <row r="6" spans="1:3" ht="15">
      <c r="A6" s="53"/>
      <c r="B6" s="54"/>
      <c r="C6" s="55"/>
    </row>
    <row r="7" spans="1:3" ht="15">
      <c r="A7" s="53"/>
      <c r="B7" s="54"/>
      <c r="C7" s="55"/>
    </row>
    <row r="8" spans="1:3" ht="15">
      <c r="A8" s="53"/>
      <c r="B8" s="54"/>
      <c r="C8" s="55"/>
    </row>
    <row r="9" spans="1:3" ht="15">
      <c r="A9" s="53"/>
      <c r="B9" s="54"/>
      <c r="C9" s="55"/>
    </row>
    <row r="10" spans="1:3" ht="15">
      <c r="A10" s="53"/>
      <c r="B10" s="54"/>
      <c r="C10" s="55"/>
    </row>
    <row r="11" spans="1:3" ht="15">
      <c r="A11" s="53"/>
      <c r="B11" s="54"/>
      <c r="C11" s="55"/>
    </row>
    <row r="12" spans="1:3" ht="15">
      <c r="A12" s="53"/>
      <c r="B12" s="54"/>
      <c r="C12" s="55"/>
    </row>
    <row r="13" spans="1:3" ht="15">
      <c r="A13" s="53"/>
      <c r="B13" s="54"/>
      <c r="C13" s="55"/>
    </row>
    <row r="14" spans="1:3" ht="15">
      <c r="A14" s="53"/>
      <c r="B14" s="54"/>
      <c r="C14" s="55"/>
    </row>
    <row r="15" spans="1:3" ht="15">
      <c r="A15" s="53"/>
      <c r="B15" s="54"/>
      <c r="C15" s="55"/>
    </row>
    <row r="16" spans="1:3" ht="15">
      <c r="A16" s="53"/>
      <c r="B16" s="54"/>
      <c r="C16" s="55"/>
    </row>
    <row r="17" spans="1:3" ht="15">
      <c r="A17" s="53"/>
      <c r="B17" s="54"/>
      <c r="C17" s="55"/>
    </row>
    <row r="18" spans="1:3" ht="15">
      <c r="A18" s="56"/>
      <c r="B18" s="57"/>
      <c r="C18" s="58"/>
    </row>
  </sheetData>
  <sheetProtection/>
  <printOptions/>
  <pageMargins left="0.7" right="0.7" top="0.75" bottom="0.75" header="0.3" footer="0.3"/>
  <pageSetup orientation="portrait" paperSize="9"/>
  <drawing r:id="rId1"/>
</worksheet>
</file>

<file path=xl/worksheets/sheet5.xml><?xml version="1.0" encoding="utf-8"?>
<worksheet xmlns="http://schemas.openxmlformats.org/spreadsheetml/2006/main" xmlns:r="http://schemas.openxmlformats.org/officeDocument/2006/relationships">
  <dimension ref="B3:K51"/>
  <sheetViews>
    <sheetView zoomScalePageLayoutView="0" workbookViewId="0" topLeftCell="A1">
      <selection activeCell="G4" sqref="G4"/>
    </sheetView>
  </sheetViews>
  <sheetFormatPr defaultColWidth="11.421875" defaultRowHeight="15"/>
  <cols>
    <col min="1" max="1" width="11.421875" style="67" customWidth="1"/>
    <col min="2" max="2" width="24.00390625" style="67" customWidth="1"/>
    <col min="3" max="16384" width="11.421875" style="67" customWidth="1"/>
  </cols>
  <sheetData>
    <row r="3" spans="2:11" ht="21">
      <c r="B3" s="27" t="s">
        <v>28</v>
      </c>
      <c r="C3" s="49" t="s">
        <v>64</v>
      </c>
      <c r="D3"/>
      <c r="E3"/>
      <c r="F3"/>
      <c r="G3"/>
      <c r="H3"/>
      <c r="I3"/>
      <c r="J3"/>
      <c r="K3"/>
    </row>
    <row r="4" spans="2:11" ht="15">
      <c r="B4" s="6" t="s">
        <v>5</v>
      </c>
      <c r="C4" s="7">
        <v>24</v>
      </c>
      <c r="D4"/>
      <c r="E4"/>
      <c r="F4"/>
      <c r="G4"/>
      <c r="H4"/>
      <c r="I4"/>
      <c r="J4"/>
      <c r="K4"/>
    </row>
    <row r="5" spans="2:11" ht="15">
      <c r="B5" s="8" t="s">
        <v>23</v>
      </c>
      <c r="C5" s="7">
        <v>24</v>
      </c>
      <c r="D5"/>
      <c r="E5"/>
      <c r="F5"/>
      <c r="G5"/>
      <c r="H5"/>
      <c r="I5"/>
      <c r="J5"/>
      <c r="K5"/>
    </row>
    <row r="6" spans="2:11" ht="15">
      <c r="B6"/>
      <c r="C6"/>
      <c r="D6"/>
      <c r="E6"/>
      <c r="F6"/>
      <c r="G6"/>
      <c r="H6"/>
      <c r="I6"/>
      <c r="J6"/>
      <c r="K6"/>
    </row>
    <row r="7" spans="2:11" ht="15">
      <c r="B7"/>
      <c r="C7"/>
      <c r="D7"/>
      <c r="E7"/>
      <c r="F7"/>
      <c r="G7"/>
      <c r="H7"/>
      <c r="I7"/>
      <c r="J7"/>
      <c r="K7"/>
    </row>
    <row r="8" ht="15">
      <c r="B8" s="68"/>
    </row>
    <row r="9" ht="15">
      <c r="B9" s="68"/>
    </row>
    <row r="10" ht="15">
      <c r="B10" s="68"/>
    </row>
    <row r="11" ht="15">
      <c r="B11" s="68"/>
    </row>
    <row r="12" ht="15">
      <c r="B12" s="68"/>
    </row>
    <row r="13" ht="15">
      <c r="B13" s="68"/>
    </row>
    <row r="14" ht="15">
      <c r="B14" s="68"/>
    </row>
    <row r="15" ht="15">
      <c r="B15" s="68"/>
    </row>
    <row r="16" ht="15">
      <c r="B16" s="68"/>
    </row>
    <row r="17" ht="15">
      <c r="B17" s="68"/>
    </row>
    <row r="18" ht="15">
      <c r="B18" s="68"/>
    </row>
    <row r="19" ht="15">
      <c r="B19" s="68"/>
    </row>
    <row r="20" ht="15">
      <c r="B20" s="68"/>
    </row>
    <row r="21" ht="15">
      <c r="B21" s="68"/>
    </row>
    <row r="22" ht="15">
      <c r="B22" s="68"/>
    </row>
    <row r="23" ht="15">
      <c r="B23" s="68"/>
    </row>
    <row r="24" ht="15">
      <c r="B24" s="68"/>
    </row>
    <row r="25" ht="15">
      <c r="B25" s="68"/>
    </row>
    <row r="26" ht="15">
      <c r="B26" s="68"/>
    </row>
    <row r="27" ht="15">
      <c r="B27" s="68"/>
    </row>
    <row r="28" ht="15">
      <c r="B28" s="68"/>
    </row>
    <row r="29" ht="15">
      <c r="B29" s="68"/>
    </row>
    <row r="30" ht="15">
      <c r="B30" s="68"/>
    </row>
    <row r="31" ht="15">
      <c r="B31" s="68"/>
    </row>
    <row r="32" ht="15">
      <c r="B32" s="68"/>
    </row>
    <row r="33" ht="15">
      <c r="B33" s="68"/>
    </row>
    <row r="34" ht="15">
      <c r="B34" s="68"/>
    </row>
    <row r="35" ht="15">
      <c r="B35" s="68"/>
    </row>
    <row r="36" ht="15">
      <c r="B36" s="68"/>
    </row>
    <row r="37" ht="15">
      <c r="B37" s="68"/>
    </row>
    <row r="38" ht="15">
      <c r="B38" s="68"/>
    </row>
    <row r="39" ht="15">
      <c r="B39" s="68"/>
    </row>
    <row r="40" ht="15">
      <c r="B40" s="68"/>
    </row>
    <row r="41" ht="15">
      <c r="B41" s="68"/>
    </row>
    <row r="42" ht="15">
      <c r="B42" s="68"/>
    </row>
    <row r="43" ht="15">
      <c r="B43" s="68"/>
    </row>
    <row r="44" ht="15">
      <c r="B44" s="68"/>
    </row>
    <row r="45" ht="15">
      <c r="B45" s="68"/>
    </row>
    <row r="46" ht="15">
      <c r="B46" s="68"/>
    </row>
    <row r="47" ht="15">
      <c r="B47" s="68"/>
    </row>
    <row r="48" ht="15">
      <c r="B48" s="68"/>
    </row>
    <row r="49" ht="15">
      <c r="B49" s="68"/>
    </row>
    <row r="50" ht="15">
      <c r="B50" s="68"/>
    </row>
    <row r="51" ht="15">
      <c r="B51" s="69"/>
    </row>
  </sheetData>
  <sheetProtection/>
  <printOptions/>
  <pageMargins left="0.7" right="0.7" top="0.75" bottom="0.75" header="0.3" footer="0.3"/>
  <pageSetup orientation="portrait" paperSize="9"/>
  <drawing r:id="rId1"/>
</worksheet>
</file>

<file path=xl/worksheets/sheet6.xml><?xml version="1.0" encoding="utf-8"?>
<worksheet xmlns="http://schemas.openxmlformats.org/spreadsheetml/2006/main" xmlns:r="http://schemas.openxmlformats.org/officeDocument/2006/relationships">
  <dimension ref="B3:C4"/>
  <sheetViews>
    <sheetView zoomScalePageLayoutView="0" workbookViewId="0" topLeftCell="A7">
      <selection activeCell="J14" sqref="J14"/>
    </sheetView>
  </sheetViews>
  <sheetFormatPr defaultColWidth="11.421875" defaultRowHeight="15"/>
  <cols>
    <col min="2" max="2" width="21.7109375" style="0" customWidth="1"/>
    <col min="3" max="3" width="28.28125" style="0" customWidth="1"/>
  </cols>
  <sheetData>
    <row r="3" spans="2:3" ht="15">
      <c r="B3" s="27" t="s">
        <v>55</v>
      </c>
      <c r="C3" s="61" t="s">
        <v>65</v>
      </c>
    </row>
    <row r="4" spans="2:3" ht="15">
      <c r="B4" s="64" t="s">
        <v>23</v>
      </c>
      <c r="C4" s="61"/>
    </row>
  </sheetData>
  <sheetProtection/>
  <printOptions/>
  <pageMargins left="0.7" right="0.7" top="0.75" bottom="0.75" header="0.3" footer="0.3"/>
  <pageSetup orientation="portrait" paperSize="9"/>
  <drawing r:id="rId1"/>
</worksheet>
</file>

<file path=xl/worksheets/sheet7.xml><?xml version="1.0" encoding="utf-8"?>
<worksheet xmlns="http://schemas.openxmlformats.org/spreadsheetml/2006/main" xmlns:r="http://schemas.openxmlformats.org/officeDocument/2006/relationships">
  <dimension ref="B3:C10"/>
  <sheetViews>
    <sheetView zoomScalePageLayoutView="0" workbookViewId="0" topLeftCell="A1">
      <selection activeCell="C14" sqref="C14"/>
    </sheetView>
  </sheetViews>
  <sheetFormatPr defaultColWidth="11.421875" defaultRowHeight="15"/>
  <sheetData>
    <row r="3" spans="2:3" ht="22.5">
      <c r="B3" s="10" t="s">
        <v>28</v>
      </c>
      <c r="C3" s="49" t="s">
        <v>25</v>
      </c>
    </row>
    <row r="4" spans="2:3" ht="15">
      <c r="B4" s="6" t="s">
        <v>98</v>
      </c>
      <c r="C4" s="61">
        <v>1</v>
      </c>
    </row>
    <row r="5" spans="2:3" ht="15">
      <c r="B5" s="6" t="s">
        <v>99</v>
      </c>
      <c r="C5" s="61">
        <v>1</v>
      </c>
    </row>
    <row r="6" spans="2:3" ht="15">
      <c r="B6" s="6" t="s">
        <v>93</v>
      </c>
      <c r="C6" s="61">
        <v>5</v>
      </c>
    </row>
    <row r="7" spans="2:3" ht="15">
      <c r="B7" s="6" t="s">
        <v>81</v>
      </c>
      <c r="C7" s="61">
        <v>5</v>
      </c>
    </row>
    <row r="8" spans="2:3" ht="15">
      <c r="B8" s="6" t="s">
        <v>80</v>
      </c>
      <c r="C8" s="61">
        <v>7</v>
      </c>
    </row>
    <row r="9" spans="2:3" ht="15">
      <c r="B9" s="6" t="s">
        <v>78</v>
      </c>
      <c r="C9" s="61">
        <v>13</v>
      </c>
    </row>
    <row r="10" spans="2:3" ht="15">
      <c r="B10" s="8" t="s">
        <v>23</v>
      </c>
      <c r="C10" s="61">
        <v>32</v>
      </c>
    </row>
  </sheetData>
  <sheetProtection/>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dimension ref="A1:U61"/>
  <sheetViews>
    <sheetView showGridLines="0" view="pageBreakPreview" zoomScale="70" zoomScaleNormal="80" zoomScaleSheetLayoutView="70" zoomScalePageLayoutView="0" workbookViewId="0" topLeftCell="A1">
      <selection activeCell="J21" sqref="J21"/>
    </sheetView>
  </sheetViews>
  <sheetFormatPr defaultColWidth="11.421875" defaultRowHeight="15"/>
  <cols>
    <col min="1" max="1" width="7.7109375" style="93" customWidth="1"/>
    <col min="2" max="2" width="27.57421875" style="93" customWidth="1"/>
    <col min="3" max="3" width="11.421875" style="93" customWidth="1"/>
    <col min="4" max="5" width="13.28125" style="93" customWidth="1"/>
    <col min="6" max="6" width="10.28125" style="93" customWidth="1"/>
    <col min="7" max="7" width="12.7109375" style="93" customWidth="1"/>
    <col min="8" max="8" width="14.57421875" style="93" customWidth="1"/>
    <col min="9" max="9" width="15.140625" style="93" customWidth="1"/>
    <col min="10" max="16384" width="11.421875" style="93" customWidth="1"/>
  </cols>
  <sheetData>
    <row r="1" spans="1:21" ht="12.75" customHeight="1">
      <c r="A1" s="90"/>
      <c r="B1" s="91"/>
      <c r="C1" s="91"/>
      <c r="D1" s="91"/>
      <c r="E1" s="91"/>
      <c r="F1" s="91"/>
      <c r="G1" s="91"/>
      <c r="H1" s="91"/>
      <c r="I1" s="91"/>
      <c r="J1" s="91"/>
      <c r="K1" s="91"/>
      <c r="L1" s="91"/>
      <c r="M1" s="91"/>
      <c r="N1" s="91"/>
      <c r="O1" s="91"/>
      <c r="P1" s="91"/>
      <c r="Q1" s="91"/>
      <c r="R1" s="144"/>
      <c r="S1" s="144"/>
      <c r="T1" s="145"/>
      <c r="U1" s="92"/>
    </row>
    <row r="2" spans="1:21" s="95" customFormat="1" ht="12.75">
      <c r="A2" s="146"/>
      <c r="B2" s="94"/>
      <c r="C2" s="94"/>
      <c r="N2" s="94"/>
      <c r="O2" s="94"/>
      <c r="P2" s="94"/>
      <c r="Q2" s="94"/>
      <c r="R2" s="94"/>
      <c r="S2" s="94"/>
      <c r="T2" s="147"/>
      <c r="U2" s="94"/>
    </row>
    <row r="3" spans="1:21" s="95" customFormat="1" ht="12.75">
      <c r="A3" s="146"/>
      <c r="B3" s="94"/>
      <c r="C3" s="94"/>
      <c r="N3" s="94"/>
      <c r="O3" s="94"/>
      <c r="P3" s="94"/>
      <c r="Q3" s="94"/>
      <c r="R3" s="94"/>
      <c r="S3" s="94"/>
      <c r="T3" s="147"/>
      <c r="U3" s="94"/>
    </row>
    <row r="4" spans="1:21" s="95" customFormat="1" ht="12.75">
      <c r="A4" s="146"/>
      <c r="B4" s="94"/>
      <c r="C4" s="94"/>
      <c r="N4" s="94"/>
      <c r="O4" s="94"/>
      <c r="P4" s="94"/>
      <c r="Q4" s="94"/>
      <c r="R4" s="94"/>
      <c r="S4" s="94"/>
      <c r="T4" s="147"/>
      <c r="U4" s="94"/>
    </row>
    <row r="5" spans="1:21" ht="12.75">
      <c r="A5" s="129"/>
      <c r="B5" s="96"/>
      <c r="C5" s="96"/>
      <c r="D5" s="96"/>
      <c r="E5" s="96"/>
      <c r="F5" s="96"/>
      <c r="G5" s="96"/>
      <c r="H5" s="96"/>
      <c r="I5" s="96"/>
      <c r="J5" s="96"/>
      <c r="K5" s="96"/>
      <c r="L5" s="96"/>
      <c r="M5" s="96"/>
      <c r="N5" s="96"/>
      <c r="O5" s="96"/>
      <c r="P5" s="96"/>
      <c r="Q5" s="96"/>
      <c r="R5" s="97"/>
      <c r="S5" s="97"/>
      <c r="T5" s="148"/>
      <c r="U5" s="92"/>
    </row>
    <row r="6" spans="1:21" ht="12.75">
      <c r="A6" s="129"/>
      <c r="B6" s="96"/>
      <c r="C6" s="96"/>
      <c r="D6" s="96"/>
      <c r="E6" s="178" t="s">
        <v>108</v>
      </c>
      <c r="F6" s="178"/>
      <c r="G6" s="178"/>
      <c r="H6" s="178"/>
      <c r="I6" s="178"/>
      <c r="J6" s="178"/>
      <c r="K6" s="178"/>
      <c r="L6" s="178"/>
      <c r="M6" s="178"/>
      <c r="N6" s="178"/>
      <c r="O6" s="96"/>
      <c r="P6" s="96"/>
      <c r="Q6" s="96"/>
      <c r="R6" s="97"/>
      <c r="S6" s="97"/>
      <c r="T6" s="148"/>
      <c r="U6" s="92"/>
    </row>
    <row r="7" spans="1:21" ht="12.75">
      <c r="A7" s="129"/>
      <c r="B7" s="96"/>
      <c r="C7" s="96"/>
      <c r="D7" s="96"/>
      <c r="E7" s="178" t="s">
        <v>109</v>
      </c>
      <c r="F7" s="178"/>
      <c r="G7" s="178"/>
      <c r="H7" s="178"/>
      <c r="I7" s="178"/>
      <c r="J7" s="178"/>
      <c r="K7" s="178"/>
      <c r="L7" s="178"/>
      <c r="M7" s="178"/>
      <c r="N7" s="178"/>
      <c r="O7" s="96"/>
      <c r="P7" s="96"/>
      <c r="Q7" s="96"/>
      <c r="R7" s="97"/>
      <c r="S7" s="97"/>
      <c r="T7" s="148"/>
      <c r="U7" s="92"/>
    </row>
    <row r="8" spans="1:21" ht="12.75" customHeight="1">
      <c r="A8" s="98"/>
      <c r="B8" s="96"/>
      <c r="C8" s="99"/>
      <c r="D8" s="99"/>
      <c r="E8" s="179" t="s">
        <v>146</v>
      </c>
      <c r="F8" s="179"/>
      <c r="G8" s="179"/>
      <c r="H8" s="179"/>
      <c r="I8" s="179"/>
      <c r="J8" s="179"/>
      <c r="K8" s="179"/>
      <c r="L8" s="179"/>
      <c r="M8" s="179"/>
      <c r="N8" s="179"/>
      <c r="O8" s="100"/>
      <c r="P8" s="100"/>
      <c r="Q8" s="100"/>
      <c r="R8" s="100"/>
      <c r="S8" s="100"/>
      <c r="T8" s="149"/>
      <c r="U8" s="92"/>
    </row>
    <row r="9" spans="1:21" ht="15">
      <c r="A9" s="98"/>
      <c r="B9" s="96"/>
      <c r="C9" s="101"/>
      <c r="D9" s="101"/>
      <c r="E9" s="101"/>
      <c r="F9" s="101"/>
      <c r="G9" s="180"/>
      <c r="H9" s="180"/>
      <c r="I9" s="180"/>
      <c r="J9" s="180"/>
      <c r="K9" s="180"/>
      <c r="L9" s="180"/>
      <c r="M9" s="180"/>
      <c r="N9" s="100"/>
      <c r="O9" s="100"/>
      <c r="P9" s="96"/>
      <c r="Q9" s="96"/>
      <c r="R9" s="96"/>
      <c r="S9" s="96"/>
      <c r="T9" s="149"/>
      <c r="U9" s="143"/>
    </row>
    <row r="10" spans="1:21" ht="13.5" thickBot="1">
      <c r="A10" s="98"/>
      <c r="B10" s="103"/>
      <c r="C10" s="100"/>
      <c r="D10" s="100"/>
      <c r="E10" s="100"/>
      <c r="F10" s="100"/>
      <c r="G10" s="100"/>
      <c r="H10" s="100"/>
      <c r="I10" s="100"/>
      <c r="J10" s="104"/>
      <c r="K10" s="100"/>
      <c r="L10" s="100"/>
      <c r="M10" s="100"/>
      <c r="N10" s="100"/>
      <c r="O10" s="102"/>
      <c r="P10" s="102"/>
      <c r="Q10" s="102"/>
      <c r="R10" s="102"/>
      <c r="S10" s="102"/>
      <c r="T10" s="150"/>
      <c r="U10" s="92"/>
    </row>
    <row r="11" spans="1:21" ht="24" customHeight="1" thickBot="1">
      <c r="A11" s="175" t="s">
        <v>112</v>
      </c>
      <c r="B11" s="176"/>
      <c r="C11" s="176"/>
      <c r="D11" s="176"/>
      <c r="E11" s="176"/>
      <c r="F11" s="176"/>
      <c r="G11" s="176"/>
      <c r="H11" s="176"/>
      <c r="I11" s="176"/>
      <c r="J11" s="176"/>
      <c r="K11" s="176"/>
      <c r="L11" s="176"/>
      <c r="M11" s="176"/>
      <c r="N11" s="176"/>
      <c r="O11" s="176"/>
      <c r="P11" s="176"/>
      <c r="Q11" s="176"/>
      <c r="R11" s="176"/>
      <c r="S11" s="176"/>
      <c r="T11" s="177"/>
      <c r="U11" s="92"/>
    </row>
    <row r="12" spans="1:21" ht="13.5" thickBot="1">
      <c r="A12" s="105"/>
      <c r="B12" s="106"/>
      <c r="C12" s="107"/>
      <c r="D12" s="107"/>
      <c r="E12" s="107"/>
      <c r="F12" s="107"/>
      <c r="G12" s="107"/>
      <c r="H12" s="107"/>
      <c r="I12" s="107"/>
      <c r="J12" s="108"/>
      <c r="K12" s="107"/>
      <c r="L12" s="107"/>
      <c r="M12" s="107"/>
      <c r="N12" s="107"/>
      <c r="O12" s="109"/>
      <c r="P12" s="109"/>
      <c r="Q12" s="109"/>
      <c r="R12" s="109"/>
      <c r="S12" s="109"/>
      <c r="T12" s="151"/>
      <c r="U12" s="92"/>
    </row>
    <row r="13" spans="1:21" ht="34.5" customHeight="1" thickBot="1">
      <c r="A13" s="98"/>
      <c r="B13" s="187" t="s">
        <v>113</v>
      </c>
      <c r="C13" s="188"/>
      <c r="D13" s="188"/>
      <c r="E13" s="188"/>
      <c r="F13" s="188"/>
      <c r="G13" s="189"/>
      <c r="H13" s="102"/>
      <c r="I13" s="100"/>
      <c r="J13" s="104"/>
      <c r="K13" s="100"/>
      <c r="L13" s="100"/>
      <c r="M13" s="100"/>
      <c r="N13" s="100"/>
      <c r="O13" s="102"/>
      <c r="P13" s="102"/>
      <c r="Q13" s="102"/>
      <c r="R13" s="102"/>
      <c r="S13" s="102"/>
      <c r="T13" s="150"/>
      <c r="U13" s="143"/>
    </row>
    <row r="14" spans="1:21" ht="27.75" customHeight="1" thickBot="1">
      <c r="A14" s="98"/>
      <c r="B14" s="190" t="s">
        <v>114</v>
      </c>
      <c r="C14" s="191"/>
      <c r="D14" s="192"/>
      <c r="E14" s="181" t="s">
        <v>5</v>
      </c>
      <c r="F14" s="182"/>
      <c r="G14" s="183"/>
      <c r="H14" s="110"/>
      <c r="I14" s="96"/>
      <c r="J14" s="96"/>
      <c r="K14" s="96"/>
      <c r="L14" s="111"/>
      <c r="M14" s="96"/>
      <c r="N14" s="96"/>
      <c r="O14" s="96"/>
      <c r="P14" s="96"/>
      <c r="Q14" s="96"/>
      <c r="R14" s="111"/>
      <c r="S14" s="110"/>
      <c r="T14" s="150"/>
      <c r="U14" s="143"/>
    </row>
    <row r="15" spans="1:21" ht="17.25" customHeight="1">
      <c r="A15" s="98"/>
      <c r="B15" s="202" t="s">
        <v>58</v>
      </c>
      <c r="C15" s="203"/>
      <c r="D15" s="204"/>
      <c r="E15" s="205">
        <v>12</v>
      </c>
      <c r="F15" s="206"/>
      <c r="G15" s="207"/>
      <c r="H15" s="112"/>
      <c r="I15" s="113"/>
      <c r="J15" s="114"/>
      <c r="K15" s="113"/>
      <c r="L15" s="100"/>
      <c r="M15" s="100"/>
      <c r="N15" s="102"/>
      <c r="O15" s="102"/>
      <c r="P15" s="102"/>
      <c r="Q15" s="102"/>
      <c r="R15" s="102"/>
      <c r="S15" s="102"/>
      <c r="T15" s="150"/>
      <c r="U15" s="92"/>
    </row>
    <row r="16" spans="1:21" ht="17.25" customHeight="1">
      <c r="A16" s="98"/>
      <c r="B16" s="208" t="s">
        <v>132</v>
      </c>
      <c r="C16" s="209"/>
      <c r="D16" s="210"/>
      <c r="E16" s="184">
        <v>2</v>
      </c>
      <c r="F16" s="185"/>
      <c r="G16" s="186"/>
      <c r="H16" s="110"/>
      <c r="I16" s="113"/>
      <c r="J16" s="114"/>
      <c r="K16" s="113"/>
      <c r="L16" s="100"/>
      <c r="M16" s="100"/>
      <c r="N16" s="102"/>
      <c r="O16" s="102"/>
      <c r="P16" s="102"/>
      <c r="Q16" s="102"/>
      <c r="R16" s="102"/>
      <c r="S16" s="102"/>
      <c r="T16" s="150"/>
      <c r="U16" s="92"/>
    </row>
    <row r="17" spans="1:21" ht="17.25" customHeight="1">
      <c r="A17" s="98"/>
      <c r="B17" s="211" t="s">
        <v>9</v>
      </c>
      <c r="C17" s="212"/>
      <c r="D17" s="213"/>
      <c r="E17" s="184">
        <v>20</v>
      </c>
      <c r="F17" s="185"/>
      <c r="G17" s="186"/>
      <c r="H17" s="96"/>
      <c r="I17" s="96"/>
      <c r="J17" s="96"/>
      <c r="K17" s="96"/>
      <c r="L17" s="111"/>
      <c r="M17" s="96"/>
      <c r="N17" s="96"/>
      <c r="O17" s="96"/>
      <c r="P17" s="96"/>
      <c r="Q17" s="96"/>
      <c r="R17" s="111"/>
      <c r="S17" s="102"/>
      <c r="T17" s="150"/>
      <c r="U17" s="92"/>
    </row>
    <row r="18" spans="1:21" ht="17.25" customHeight="1" thickBot="1">
      <c r="A18" s="98"/>
      <c r="B18" s="219" t="s">
        <v>156</v>
      </c>
      <c r="C18" s="220"/>
      <c r="D18" s="221"/>
      <c r="E18" s="197">
        <v>1</v>
      </c>
      <c r="F18" s="198"/>
      <c r="G18" s="199"/>
      <c r="H18" s="96"/>
      <c r="I18" s="96"/>
      <c r="J18" s="96"/>
      <c r="K18" s="96"/>
      <c r="L18" s="111"/>
      <c r="M18" s="96"/>
      <c r="N18" s="96"/>
      <c r="O18" s="96"/>
      <c r="P18" s="96"/>
      <c r="Q18" s="96"/>
      <c r="R18" s="111"/>
      <c r="S18" s="102"/>
      <c r="T18" s="150"/>
      <c r="U18" s="92"/>
    </row>
    <row r="19" spans="1:21" ht="32.25" customHeight="1" thickBot="1">
      <c r="A19" s="98"/>
      <c r="B19" s="214" t="s">
        <v>163</v>
      </c>
      <c r="C19" s="215"/>
      <c r="D19" s="216"/>
      <c r="E19" s="181">
        <f>SUM(E15:E18)</f>
        <v>35</v>
      </c>
      <c r="F19" s="182"/>
      <c r="G19" s="183"/>
      <c r="H19" s="100"/>
      <c r="I19" s="100"/>
      <c r="J19" s="104"/>
      <c r="K19" s="100"/>
      <c r="L19" s="100"/>
      <c r="M19" s="100"/>
      <c r="N19" s="100"/>
      <c r="O19" s="102"/>
      <c r="P19" s="102"/>
      <c r="Q19" s="102"/>
      <c r="R19" s="102"/>
      <c r="S19" s="102"/>
      <c r="T19" s="150"/>
      <c r="U19" s="92"/>
    </row>
    <row r="20" spans="1:21" ht="12" customHeight="1">
      <c r="A20" s="98"/>
      <c r="B20" s="96"/>
      <c r="C20" s="96"/>
      <c r="D20" s="96"/>
      <c r="E20" s="96"/>
      <c r="F20" s="92"/>
      <c r="G20" s="96"/>
      <c r="H20" s="100"/>
      <c r="I20" s="100"/>
      <c r="J20" s="104"/>
      <c r="K20" s="100"/>
      <c r="L20" s="100"/>
      <c r="M20" s="100"/>
      <c r="N20" s="100"/>
      <c r="O20" s="102"/>
      <c r="P20" s="102"/>
      <c r="Q20" s="102"/>
      <c r="R20" s="102"/>
      <c r="S20" s="102"/>
      <c r="T20" s="150"/>
      <c r="U20" s="92"/>
    </row>
    <row r="21" spans="1:21" ht="12" customHeight="1">
      <c r="A21" s="98"/>
      <c r="B21" s="96"/>
      <c r="C21" s="96"/>
      <c r="D21" s="96"/>
      <c r="E21" s="96"/>
      <c r="F21" s="96"/>
      <c r="G21" s="96"/>
      <c r="H21" s="100"/>
      <c r="I21" s="100"/>
      <c r="J21" s="104"/>
      <c r="K21" s="100"/>
      <c r="L21" s="100"/>
      <c r="M21" s="100"/>
      <c r="N21" s="96"/>
      <c r="O21" s="96"/>
      <c r="P21" s="96"/>
      <c r="Q21" s="96"/>
      <c r="R21" s="111"/>
      <c r="S21" s="102"/>
      <c r="T21" s="150"/>
      <c r="U21" s="92"/>
    </row>
    <row r="22" spans="1:21" ht="12" customHeight="1" thickBot="1">
      <c r="A22" s="115"/>
      <c r="B22" s="116"/>
      <c r="C22" s="117"/>
      <c r="D22" s="117"/>
      <c r="E22" s="117"/>
      <c r="F22" s="117"/>
      <c r="G22" s="117"/>
      <c r="H22" s="117"/>
      <c r="I22" s="117"/>
      <c r="J22" s="118"/>
      <c r="K22" s="117"/>
      <c r="L22" s="117"/>
      <c r="M22" s="117"/>
      <c r="N22" s="117"/>
      <c r="O22" s="119"/>
      <c r="P22" s="119"/>
      <c r="Q22" s="119"/>
      <c r="R22" s="119"/>
      <c r="S22" s="217"/>
      <c r="T22" s="218"/>
      <c r="U22" s="92"/>
    </row>
    <row r="23" spans="1:21" ht="24.75" customHeight="1" thickBot="1">
      <c r="A23" s="175" t="s">
        <v>110</v>
      </c>
      <c r="B23" s="176"/>
      <c r="C23" s="176"/>
      <c r="D23" s="176"/>
      <c r="E23" s="176"/>
      <c r="F23" s="176"/>
      <c r="G23" s="176"/>
      <c r="H23" s="176"/>
      <c r="I23" s="176"/>
      <c r="J23" s="176"/>
      <c r="K23" s="176"/>
      <c r="L23" s="176"/>
      <c r="M23" s="176"/>
      <c r="N23" s="176"/>
      <c r="O23" s="176"/>
      <c r="P23" s="176"/>
      <c r="Q23" s="176"/>
      <c r="R23" s="176"/>
      <c r="S23" s="176"/>
      <c r="T23" s="177"/>
      <c r="U23" s="92"/>
    </row>
    <row r="24" spans="1:21" ht="13.5" thickBot="1">
      <c r="A24" s="129"/>
      <c r="B24" s="226"/>
      <c r="C24" s="226"/>
      <c r="D24" s="226"/>
      <c r="E24" s="226"/>
      <c r="F24" s="226"/>
      <c r="G24" s="226"/>
      <c r="H24" s="96"/>
      <c r="I24" s="96"/>
      <c r="J24" s="96"/>
      <c r="K24" s="96"/>
      <c r="L24" s="96"/>
      <c r="M24" s="96"/>
      <c r="N24" s="96"/>
      <c r="O24" s="96"/>
      <c r="P24" s="96"/>
      <c r="Q24" s="120"/>
      <c r="R24" s="120"/>
      <c r="S24" s="96"/>
      <c r="T24" s="152"/>
      <c r="U24" s="92"/>
    </row>
    <row r="25" spans="1:21" s="124" customFormat="1" ht="33" customHeight="1" thickBot="1">
      <c r="A25" s="153"/>
      <c r="B25" s="227" t="s">
        <v>115</v>
      </c>
      <c r="C25" s="228"/>
      <c r="D25" s="228"/>
      <c r="E25" s="228"/>
      <c r="F25" s="228"/>
      <c r="G25" s="122"/>
      <c r="H25" s="120" t="s">
        <v>116</v>
      </c>
      <c r="I25" s="123" t="str">
        <f>+K27</f>
        <v>SGA</v>
      </c>
      <c r="J25" s="120" t="s">
        <v>117</v>
      </c>
      <c r="K25" s="120" t="s">
        <v>117</v>
      </c>
      <c r="L25" s="120" t="s">
        <v>117</v>
      </c>
      <c r="M25" s="120" t="s">
        <v>117</v>
      </c>
      <c r="N25" s="120" t="s">
        <v>117</v>
      </c>
      <c r="O25" s="120" t="s">
        <v>117</v>
      </c>
      <c r="P25" s="121"/>
      <c r="Q25" s="120"/>
      <c r="R25" s="120"/>
      <c r="S25" s="121"/>
      <c r="T25" s="154"/>
      <c r="U25" s="143"/>
    </row>
    <row r="26" spans="1:21" s="124" customFormat="1" ht="29.25" customHeight="1" thickBot="1">
      <c r="A26" s="153"/>
      <c r="B26" s="229" t="s">
        <v>118</v>
      </c>
      <c r="C26" s="230"/>
      <c r="D26" s="231"/>
      <c r="E26" s="200" t="s">
        <v>5</v>
      </c>
      <c r="F26" s="201"/>
      <c r="G26" s="122"/>
      <c r="H26" s="120"/>
      <c r="I26" s="123"/>
      <c r="J26" s="120" t="s">
        <v>117</v>
      </c>
      <c r="K26" s="120" t="s">
        <v>117</v>
      </c>
      <c r="L26" s="120" t="s">
        <v>117</v>
      </c>
      <c r="M26" s="120" t="s">
        <v>117</v>
      </c>
      <c r="N26" s="120" t="s">
        <v>117</v>
      </c>
      <c r="O26" s="120" t="s">
        <v>117</v>
      </c>
      <c r="P26" s="121"/>
      <c r="Q26" s="120"/>
      <c r="R26" s="120"/>
      <c r="S26" s="121"/>
      <c r="T26" s="154"/>
      <c r="U26" s="143"/>
    </row>
    <row r="27" spans="1:21" ht="23.25" customHeight="1">
      <c r="A27" s="129"/>
      <c r="B27" s="232" t="s">
        <v>15</v>
      </c>
      <c r="C27" s="233"/>
      <c r="D27" s="234"/>
      <c r="E27" s="193">
        <v>5</v>
      </c>
      <c r="F27" s="194"/>
      <c r="G27" s="123"/>
      <c r="H27" s="120" t="s">
        <v>119</v>
      </c>
      <c r="I27" s="125" t="str">
        <f>+K28</f>
        <v>SGA</v>
      </c>
      <c r="J27" s="120" t="s">
        <v>117</v>
      </c>
      <c r="K27" s="120" t="s">
        <v>117</v>
      </c>
      <c r="L27" s="120" t="s">
        <v>117</v>
      </c>
      <c r="M27" s="120" t="s">
        <v>117</v>
      </c>
      <c r="N27" s="120" t="s">
        <v>117</v>
      </c>
      <c r="O27" s="120" t="s">
        <v>117</v>
      </c>
      <c r="P27" s="96"/>
      <c r="Q27" s="120"/>
      <c r="R27" s="120"/>
      <c r="S27" s="96"/>
      <c r="T27" s="152"/>
      <c r="U27" s="92"/>
    </row>
    <row r="28" spans="1:21" ht="23.25" customHeight="1">
      <c r="A28" s="129"/>
      <c r="B28" s="242" t="s">
        <v>18</v>
      </c>
      <c r="C28" s="243"/>
      <c r="D28" s="244"/>
      <c r="E28" s="195">
        <v>1</v>
      </c>
      <c r="F28" s="196"/>
      <c r="G28" s="123"/>
      <c r="H28" s="120" t="s">
        <v>117</v>
      </c>
      <c r="I28" s="125" t="str">
        <f>+K29</f>
        <v>SGA</v>
      </c>
      <c r="J28" s="120" t="s">
        <v>117</v>
      </c>
      <c r="K28" s="120" t="s">
        <v>117</v>
      </c>
      <c r="L28" s="120" t="s">
        <v>117</v>
      </c>
      <c r="M28" s="120" t="s">
        <v>117</v>
      </c>
      <c r="N28" s="120" t="s">
        <v>117</v>
      </c>
      <c r="O28" s="120" t="s">
        <v>117</v>
      </c>
      <c r="P28" s="96"/>
      <c r="Q28" s="120"/>
      <c r="R28" s="120"/>
      <c r="S28" s="96"/>
      <c r="T28" s="152"/>
      <c r="U28" s="92"/>
    </row>
    <row r="29" spans="1:21" ht="23.25" customHeight="1">
      <c r="A29" s="129"/>
      <c r="B29" s="235" t="s">
        <v>1</v>
      </c>
      <c r="C29" s="236"/>
      <c r="D29" s="237"/>
      <c r="E29" s="195">
        <v>2</v>
      </c>
      <c r="F29" s="196"/>
      <c r="G29" s="126"/>
      <c r="H29" s="120" t="s">
        <v>120</v>
      </c>
      <c r="I29" s="125" t="str">
        <f>+K30</f>
        <v>SGA</v>
      </c>
      <c r="J29" s="120" t="s">
        <v>117</v>
      </c>
      <c r="K29" s="120" t="s">
        <v>117</v>
      </c>
      <c r="L29" s="120" t="s">
        <v>117</v>
      </c>
      <c r="M29" s="120" t="s">
        <v>117</v>
      </c>
      <c r="N29" s="120" t="s">
        <v>117</v>
      </c>
      <c r="O29" s="120" t="s">
        <v>117</v>
      </c>
      <c r="P29" s="96"/>
      <c r="Q29" s="120"/>
      <c r="R29" s="120"/>
      <c r="S29" s="96"/>
      <c r="T29" s="152"/>
      <c r="U29" s="92"/>
    </row>
    <row r="30" spans="1:21" ht="23.25" customHeight="1">
      <c r="A30" s="129"/>
      <c r="B30" s="235" t="s">
        <v>19</v>
      </c>
      <c r="C30" s="236"/>
      <c r="D30" s="237"/>
      <c r="E30" s="195">
        <v>21</v>
      </c>
      <c r="F30" s="196"/>
      <c r="G30" s="123"/>
      <c r="H30" s="120" t="s">
        <v>122</v>
      </c>
      <c r="I30" s="125" t="str">
        <f>+N27</f>
        <v>SGA</v>
      </c>
      <c r="J30" s="120" t="s">
        <v>117</v>
      </c>
      <c r="K30" s="120" t="s">
        <v>117</v>
      </c>
      <c r="L30" s="120" t="s">
        <v>117</v>
      </c>
      <c r="M30" s="120" t="s">
        <v>117</v>
      </c>
      <c r="N30" s="120" t="s">
        <v>117</v>
      </c>
      <c r="O30" s="120" t="s">
        <v>117</v>
      </c>
      <c r="P30" s="96"/>
      <c r="Q30" s="96"/>
      <c r="R30" s="96"/>
      <c r="S30" s="96"/>
      <c r="T30" s="152"/>
      <c r="U30" s="92"/>
    </row>
    <row r="31" spans="1:21" ht="27" customHeight="1">
      <c r="A31" s="129"/>
      <c r="B31" s="235" t="s">
        <v>121</v>
      </c>
      <c r="C31" s="236"/>
      <c r="D31" s="237"/>
      <c r="E31" s="195">
        <v>4</v>
      </c>
      <c r="F31" s="196"/>
      <c r="G31" s="123"/>
      <c r="H31" s="120"/>
      <c r="I31" s="125"/>
      <c r="J31" s="120" t="s">
        <v>117</v>
      </c>
      <c r="K31" s="120" t="s">
        <v>117</v>
      </c>
      <c r="L31" s="120" t="s">
        <v>117</v>
      </c>
      <c r="M31" s="120" t="s">
        <v>117</v>
      </c>
      <c r="N31" s="120" t="s">
        <v>117</v>
      </c>
      <c r="O31" s="120" t="s">
        <v>117</v>
      </c>
      <c r="P31" s="96"/>
      <c r="Q31" s="96"/>
      <c r="R31" s="96"/>
      <c r="S31" s="96"/>
      <c r="T31" s="152"/>
      <c r="U31" s="92"/>
    </row>
    <row r="32" spans="1:21" ht="27" customHeight="1">
      <c r="A32" s="129"/>
      <c r="B32" s="235" t="s">
        <v>123</v>
      </c>
      <c r="C32" s="236"/>
      <c r="D32" s="237"/>
      <c r="E32" s="195">
        <v>1</v>
      </c>
      <c r="F32" s="196"/>
      <c r="G32" s="123"/>
      <c r="H32" s="125"/>
      <c r="I32" s="125"/>
      <c r="J32" s="120"/>
      <c r="K32" s="120"/>
      <c r="L32" s="120"/>
      <c r="M32" s="120"/>
      <c r="N32" s="120"/>
      <c r="O32" s="120"/>
      <c r="P32" s="96"/>
      <c r="Q32" s="96"/>
      <c r="R32" s="96"/>
      <c r="S32" s="96"/>
      <c r="T32" s="152"/>
      <c r="U32" s="92"/>
    </row>
    <row r="33" spans="1:21" ht="27" customHeight="1" thickBot="1">
      <c r="A33" s="129"/>
      <c r="B33" s="223" t="s">
        <v>20</v>
      </c>
      <c r="C33" s="224"/>
      <c r="D33" s="225"/>
      <c r="E33" s="257">
        <v>1</v>
      </c>
      <c r="F33" s="258"/>
      <c r="G33" s="123"/>
      <c r="H33" s="120"/>
      <c r="I33" s="125"/>
      <c r="J33" s="120"/>
      <c r="K33" s="120"/>
      <c r="L33" s="120"/>
      <c r="M33" s="120"/>
      <c r="N33" s="120"/>
      <c r="O33" s="120"/>
      <c r="P33" s="96"/>
      <c r="Q33" s="96"/>
      <c r="R33" s="96"/>
      <c r="S33" s="96"/>
      <c r="T33" s="152"/>
      <c r="U33" s="92"/>
    </row>
    <row r="34" spans="1:21" ht="21.75" customHeight="1">
      <c r="A34" s="129"/>
      <c r="B34" s="251" t="s">
        <v>115</v>
      </c>
      <c r="C34" s="252"/>
      <c r="D34" s="253"/>
      <c r="E34" s="259">
        <f>E27+E28+E29+E30+E31+E32+E33</f>
        <v>35</v>
      </c>
      <c r="F34" s="260"/>
      <c r="G34" s="123"/>
      <c r="H34" s="120" t="s">
        <v>124</v>
      </c>
      <c r="I34" s="125" t="str">
        <f>+N28</f>
        <v>SGA</v>
      </c>
      <c r="J34" s="127"/>
      <c r="K34" s="127"/>
      <c r="L34" s="127"/>
      <c r="M34" s="222"/>
      <c r="N34" s="222"/>
      <c r="O34" s="222"/>
      <c r="P34" s="96"/>
      <c r="Q34" s="96"/>
      <c r="R34" s="96"/>
      <c r="S34" s="96"/>
      <c r="T34" s="152"/>
      <c r="U34" s="92"/>
    </row>
    <row r="35" spans="1:21" ht="21.75" customHeight="1" thickBot="1">
      <c r="A35" s="129"/>
      <c r="B35" s="254"/>
      <c r="C35" s="255"/>
      <c r="D35" s="256"/>
      <c r="E35" s="261"/>
      <c r="F35" s="262"/>
      <c r="G35" s="120">
        <v>3</v>
      </c>
      <c r="H35" s="120"/>
      <c r="I35" s="125"/>
      <c r="J35" s="127"/>
      <c r="K35" s="127"/>
      <c r="L35" s="127"/>
      <c r="M35" s="141"/>
      <c r="N35" s="141"/>
      <c r="O35" s="141"/>
      <c r="P35" s="96"/>
      <c r="Q35" s="96"/>
      <c r="R35" s="96"/>
      <c r="S35" s="96"/>
      <c r="T35" s="152"/>
      <c r="U35" s="92"/>
    </row>
    <row r="36" spans="1:21" ht="12" customHeight="1">
      <c r="A36" s="129"/>
      <c r="B36" s="142"/>
      <c r="C36" s="142"/>
      <c r="D36" s="142"/>
      <c r="E36" s="164"/>
      <c r="F36" s="142"/>
      <c r="G36" s="142"/>
      <c r="H36" s="120"/>
      <c r="I36" s="125"/>
      <c r="J36" s="127"/>
      <c r="K36" s="127"/>
      <c r="L36" s="127"/>
      <c r="M36" s="141"/>
      <c r="N36" s="141"/>
      <c r="O36" s="141"/>
      <c r="P36" s="96"/>
      <c r="Q36" s="96"/>
      <c r="R36" s="96"/>
      <c r="S36" s="96"/>
      <c r="T36" s="152"/>
      <c r="U36" s="92"/>
    </row>
    <row r="37" spans="1:21" ht="12" customHeight="1">
      <c r="A37" s="129"/>
      <c r="B37" s="142"/>
      <c r="C37" s="142"/>
      <c r="D37" s="142"/>
      <c r="E37" s="164"/>
      <c r="F37" s="142"/>
      <c r="G37" s="142"/>
      <c r="H37" s="96"/>
      <c r="I37" s="96"/>
      <c r="J37" s="127"/>
      <c r="K37" s="127"/>
      <c r="L37" s="127"/>
      <c r="M37" s="222"/>
      <c r="N37" s="222"/>
      <c r="O37" s="222"/>
      <c r="P37" s="96"/>
      <c r="Q37" s="96"/>
      <c r="R37" s="96"/>
      <c r="S37" s="96"/>
      <c r="T37" s="152"/>
      <c r="U37" s="92"/>
    </row>
    <row r="38" spans="1:21" ht="12" customHeight="1">
      <c r="A38" s="129"/>
      <c r="B38" s="142"/>
      <c r="C38" s="142"/>
      <c r="D38" s="142"/>
      <c r="E38" s="164"/>
      <c r="F38" s="142"/>
      <c r="G38" s="142"/>
      <c r="H38" s="96"/>
      <c r="I38" s="96"/>
      <c r="J38" s="96"/>
      <c r="K38" s="96"/>
      <c r="L38" s="96"/>
      <c r="M38" s="96"/>
      <c r="N38" s="96"/>
      <c r="O38" s="96"/>
      <c r="P38" s="96"/>
      <c r="Q38" s="96"/>
      <c r="R38" s="96"/>
      <c r="S38" s="217"/>
      <c r="T38" s="218"/>
      <c r="U38" s="92"/>
    </row>
    <row r="39" spans="1:21" ht="12" customHeight="1">
      <c r="A39" s="129"/>
      <c r="B39" s="142"/>
      <c r="C39" s="142"/>
      <c r="D39" s="142"/>
      <c r="E39" s="164"/>
      <c r="F39" s="142"/>
      <c r="G39" s="142"/>
      <c r="H39" s="96"/>
      <c r="I39" s="96"/>
      <c r="J39" s="96"/>
      <c r="K39" s="96"/>
      <c r="L39" s="96"/>
      <c r="M39" s="96"/>
      <c r="N39" s="96"/>
      <c r="O39" s="96"/>
      <c r="P39" s="96"/>
      <c r="Q39" s="96"/>
      <c r="R39" s="96"/>
      <c r="S39" s="67"/>
      <c r="T39" s="155"/>
      <c r="U39" s="92"/>
    </row>
    <row r="40" spans="1:21" ht="12" customHeight="1" thickBot="1">
      <c r="A40" s="129"/>
      <c r="B40" s="142"/>
      <c r="C40" s="142"/>
      <c r="D40" s="142"/>
      <c r="E40" s="164"/>
      <c r="F40" s="142"/>
      <c r="G40" s="142"/>
      <c r="H40" s="96"/>
      <c r="I40" s="96"/>
      <c r="J40" s="96"/>
      <c r="K40" s="96"/>
      <c r="L40" s="96"/>
      <c r="M40" s="96"/>
      <c r="N40" s="96"/>
      <c r="O40" s="96"/>
      <c r="P40" s="96"/>
      <c r="Q40" s="96"/>
      <c r="R40" s="96"/>
      <c r="S40" s="67"/>
      <c r="T40" s="155"/>
      <c r="U40" s="92"/>
    </row>
    <row r="41" spans="1:21" ht="24.75" customHeight="1" thickBot="1">
      <c r="A41" s="175" t="s">
        <v>111</v>
      </c>
      <c r="B41" s="176"/>
      <c r="C41" s="176"/>
      <c r="D41" s="176"/>
      <c r="E41" s="176"/>
      <c r="F41" s="176"/>
      <c r="G41" s="176"/>
      <c r="H41" s="176"/>
      <c r="I41" s="176"/>
      <c r="J41" s="176"/>
      <c r="K41" s="176"/>
      <c r="L41" s="176"/>
      <c r="M41" s="176"/>
      <c r="N41" s="176"/>
      <c r="O41" s="176"/>
      <c r="P41" s="176"/>
      <c r="Q41" s="176"/>
      <c r="R41" s="176"/>
      <c r="S41" s="176"/>
      <c r="T41" s="177"/>
      <c r="U41" s="92"/>
    </row>
    <row r="42" spans="1:21" ht="12.75">
      <c r="A42" s="90"/>
      <c r="B42" s="128"/>
      <c r="C42" s="128"/>
      <c r="D42" s="128"/>
      <c r="E42" s="128"/>
      <c r="F42" s="128"/>
      <c r="G42" s="128"/>
      <c r="H42" s="91"/>
      <c r="I42" s="91"/>
      <c r="J42" s="91"/>
      <c r="K42" s="91"/>
      <c r="L42" s="91"/>
      <c r="M42" s="91"/>
      <c r="N42" s="91"/>
      <c r="O42" s="91"/>
      <c r="P42" s="91"/>
      <c r="Q42" s="91"/>
      <c r="R42" s="91"/>
      <c r="S42" s="91"/>
      <c r="T42" s="156"/>
      <c r="U42" s="92"/>
    </row>
    <row r="43" spans="1:21" ht="12.75">
      <c r="A43" s="129"/>
      <c r="B43" s="142"/>
      <c r="C43" s="142"/>
      <c r="D43" s="142"/>
      <c r="E43" s="164"/>
      <c r="F43" s="142"/>
      <c r="G43" s="142"/>
      <c r="H43" s="96"/>
      <c r="I43" s="96"/>
      <c r="J43" s="96"/>
      <c r="K43" s="96"/>
      <c r="L43" s="96"/>
      <c r="M43" s="96"/>
      <c r="N43" s="96"/>
      <c r="O43" s="96"/>
      <c r="P43" s="96"/>
      <c r="Q43" s="96"/>
      <c r="R43" s="96"/>
      <c r="S43" s="96"/>
      <c r="T43" s="152"/>
      <c r="U43" s="92"/>
    </row>
    <row r="44" spans="1:21" ht="64.5" customHeight="1" thickBot="1">
      <c r="A44" s="129"/>
      <c r="B44" s="130" t="s">
        <v>125</v>
      </c>
      <c r="C44" s="130" t="s">
        <v>79</v>
      </c>
      <c r="D44" s="130" t="s">
        <v>97</v>
      </c>
      <c r="E44" s="130" t="s">
        <v>19</v>
      </c>
      <c r="F44" s="130" t="s">
        <v>95</v>
      </c>
      <c r="G44" s="130" t="s">
        <v>86</v>
      </c>
      <c r="H44" s="130" t="s">
        <v>92</v>
      </c>
      <c r="I44" s="130" t="s">
        <v>96</v>
      </c>
      <c r="J44" s="130" t="s">
        <v>126</v>
      </c>
      <c r="K44" s="92"/>
      <c r="L44" s="92"/>
      <c r="M44" s="92"/>
      <c r="N44" s="92"/>
      <c r="O44" s="92"/>
      <c r="P44" s="92"/>
      <c r="Q44" s="96"/>
      <c r="R44" s="96"/>
      <c r="S44" s="96"/>
      <c r="T44" s="152"/>
      <c r="U44" s="92"/>
    </row>
    <row r="45" spans="1:21" ht="15.75" customHeight="1">
      <c r="A45" s="129"/>
      <c r="B45" s="245" t="s">
        <v>5</v>
      </c>
      <c r="C45" s="246"/>
      <c r="D45" s="246"/>
      <c r="E45" s="246"/>
      <c r="F45" s="246"/>
      <c r="G45" s="246"/>
      <c r="H45" s="246"/>
      <c r="I45" s="246"/>
      <c r="J45" s="247"/>
      <c r="K45" s="92"/>
      <c r="L45" s="92"/>
      <c r="M45" s="92"/>
      <c r="N45" s="92"/>
      <c r="O45" s="92"/>
      <c r="P45" s="92"/>
      <c r="Q45" s="96"/>
      <c r="R45" s="96"/>
      <c r="S45" s="96"/>
      <c r="T45" s="152"/>
      <c r="U45" s="92"/>
    </row>
    <row r="46" spans="1:21" ht="31.5" customHeight="1">
      <c r="A46" s="129"/>
      <c r="B46" s="140" t="s">
        <v>127</v>
      </c>
      <c r="C46" s="131">
        <v>3</v>
      </c>
      <c r="D46" s="132">
        <v>1</v>
      </c>
      <c r="E46" s="132">
        <v>1</v>
      </c>
      <c r="F46" s="131">
        <v>1</v>
      </c>
      <c r="G46" s="131">
        <v>2</v>
      </c>
      <c r="H46" s="131">
        <v>1</v>
      </c>
      <c r="I46" s="131"/>
      <c r="J46" s="133">
        <f>SUM(C46:I46)</f>
        <v>9</v>
      </c>
      <c r="K46" s="92"/>
      <c r="L46" s="92"/>
      <c r="M46" s="92"/>
      <c r="N46" s="92"/>
      <c r="O46" s="92"/>
      <c r="P46" s="92"/>
      <c r="Q46" s="96"/>
      <c r="R46" s="96"/>
      <c r="S46" s="96"/>
      <c r="T46" s="152"/>
      <c r="U46" s="92"/>
    </row>
    <row r="47" spans="1:21" ht="31.5" customHeight="1">
      <c r="A47" s="129"/>
      <c r="B47" s="140" t="s">
        <v>159</v>
      </c>
      <c r="C47" s="131"/>
      <c r="D47" s="132"/>
      <c r="E47" s="132">
        <v>1</v>
      </c>
      <c r="F47" s="131"/>
      <c r="G47" s="131"/>
      <c r="H47" s="131"/>
      <c r="I47" s="131"/>
      <c r="J47" s="133">
        <v>1</v>
      </c>
      <c r="K47" s="92"/>
      <c r="L47" s="92"/>
      <c r="M47" s="92"/>
      <c r="N47" s="92"/>
      <c r="O47" s="92"/>
      <c r="P47" s="92"/>
      <c r="Q47" s="96"/>
      <c r="R47" s="96"/>
      <c r="S47" s="96"/>
      <c r="T47" s="152"/>
      <c r="U47" s="92"/>
    </row>
    <row r="48" spans="1:21" ht="42.75" customHeight="1">
      <c r="A48" s="129"/>
      <c r="B48" s="140" t="s">
        <v>128</v>
      </c>
      <c r="C48" s="131"/>
      <c r="D48" s="132"/>
      <c r="E48" s="132">
        <v>16</v>
      </c>
      <c r="F48" s="131"/>
      <c r="G48" s="131">
        <v>1</v>
      </c>
      <c r="H48" s="131"/>
      <c r="I48" s="131"/>
      <c r="J48" s="133">
        <f>SUM(C48:I48)</f>
        <v>17</v>
      </c>
      <c r="K48" s="92"/>
      <c r="L48" s="92"/>
      <c r="M48" s="92"/>
      <c r="N48" s="92"/>
      <c r="O48" s="92"/>
      <c r="P48" s="92"/>
      <c r="Q48" s="96"/>
      <c r="R48" s="96"/>
      <c r="S48" s="96"/>
      <c r="T48" s="152"/>
      <c r="U48" s="92"/>
    </row>
    <row r="49" spans="1:21" ht="27" customHeight="1">
      <c r="A49" s="129"/>
      <c r="B49" s="140" t="s">
        <v>129</v>
      </c>
      <c r="C49" s="131">
        <v>2</v>
      </c>
      <c r="D49" s="132"/>
      <c r="E49" s="132"/>
      <c r="F49" s="131">
        <v>1</v>
      </c>
      <c r="G49" s="131"/>
      <c r="H49" s="131"/>
      <c r="I49" s="131"/>
      <c r="J49" s="133">
        <f>SUM(C49:I49)</f>
        <v>3</v>
      </c>
      <c r="K49" s="92"/>
      <c r="L49" s="92"/>
      <c r="M49" s="92"/>
      <c r="N49" s="92"/>
      <c r="O49" s="92"/>
      <c r="P49" s="92"/>
      <c r="Q49" s="96"/>
      <c r="R49" s="96"/>
      <c r="S49" s="96"/>
      <c r="T49" s="152"/>
      <c r="U49" s="92"/>
    </row>
    <row r="50" spans="1:21" ht="40.5" customHeight="1">
      <c r="A50" s="129"/>
      <c r="B50" s="140" t="s">
        <v>133</v>
      </c>
      <c r="C50" s="131"/>
      <c r="D50" s="132"/>
      <c r="E50" s="132">
        <v>1</v>
      </c>
      <c r="F50" s="131"/>
      <c r="G50" s="131">
        <v>1</v>
      </c>
      <c r="H50" s="131"/>
      <c r="I50" s="131"/>
      <c r="J50" s="133">
        <f>SUM(C50:I50)</f>
        <v>2</v>
      </c>
      <c r="K50" s="92"/>
      <c r="L50" s="92"/>
      <c r="M50" s="92"/>
      <c r="N50" s="92"/>
      <c r="O50" s="92"/>
      <c r="P50" s="92"/>
      <c r="Q50" s="96"/>
      <c r="R50" s="96"/>
      <c r="S50" s="96"/>
      <c r="T50" s="152"/>
      <c r="U50" s="92"/>
    </row>
    <row r="51" spans="1:21" ht="40.5" customHeight="1">
      <c r="A51" s="129"/>
      <c r="B51" s="140" t="s">
        <v>160</v>
      </c>
      <c r="C51" s="131"/>
      <c r="D51" s="132"/>
      <c r="E51" s="132"/>
      <c r="F51" s="131"/>
      <c r="G51" s="131"/>
      <c r="H51" s="131"/>
      <c r="I51" s="131">
        <v>1</v>
      </c>
      <c r="J51" s="133">
        <v>1</v>
      </c>
      <c r="K51" s="92"/>
      <c r="L51" s="92"/>
      <c r="M51" s="92"/>
      <c r="N51" s="92"/>
      <c r="O51" s="92"/>
      <c r="P51" s="92"/>
      <c r="Q51" s="96"/>
      <c r="R51" s="96"/>
      <c r="S51" s="96"/>
      <c r="T51" s="152"/>
      <c r="U51" s="92"/>
    </row>
    <row r="52" spans="1:21" ht="40.5" customHeight="1">
      <c r="A52" s="129"/>
      <c r="B52" s="140" t="s">
        <v>158</v>
      </c>
      <c r="C52" s="131"/>
      <c r="D52" s="132"/>
      <c r="E52" s="132">
        <v>1</v>
      </c>
      <c r="F52" s="131"/>
      <c r="G52" s="131"/>
      <c r="H52" s="131"/>
      <c r="I52" s="131"/>
      <c r="J52" s="133">
        <v>1</v>
      </c>
      <c r="K52" s="92"/>
      <c r="L52" s="92"/>
      <c r="M52" s="92"/>
      <c r="N52" s="92"/>
      <c r="O52" s="92"/>
      <c r="P52" s="92"/>
      <c r="Q52" s="96"/>
      <c r="R52" s="96"/>
      <c r="S52" s="96"/>
      <c r="T52" s="152"/>
      <c r="U52" s="92"/>
    </row>
    <row r="53" spans="1:21" ht="40.5" customHeight="1">
      <c r="A53" s="129"/>
      <c r="B53" s="140" t="s">
        <v>157</v>
      </c>
      <c r="C53" s="131"/>
      <c r="D53" s="132"/>
      <c r="E53" s="132"/>
      <c r="F53" s="131"/>
      <c r="G53" s="131">
        <v>1</v>
      </c>
      <c r="H53" s="131"/>
      <c r="I53" s="131"/>
      <c r="J53" s="133">
        <f>SUM(C53:I53)</f>
        <v>1</v>
      </c>
      <c r="K53" s="92"/>
      <c r="L53" s="92"/>
      <c r="M53" s="92"/>
      <c r="N53" s="92"/>
      <c r="O53" s="92"/>
      <c r="P53" s="92"/>
      <c r="Q53" s="96"/>
      <c r="R53" s="96"/>
      <c r="S53" s="96"/>
      <c r="T53" s="152"/>
      <c r="U53" s="92"/>
    </row>
    <row r="54" spans="1:21" ht="15.75" customHeight="1">
      <c r="A54" s="129"/>
      <c r="B54" s="248"/>
      <c r="C54" s="249"/>
      <c r="D54" s="249"/>
      <c r="E54" s="249"/>
      <c r="F54" s="249"/>
      <c r="G54" s="249"/>
      <c r="H54" s="249"/>
      <c r="I54" s="249"/>
      <c r="J54" s="250"/>
      <c r="K54" s="92"/>
      <c r="L54" s="92"/>
      <c r="M54" s="92"/>
      <c r="N54" s="92"/>
      <c r="O54" s="92"/>
      <c r="P54" s="92"/>
      <c r="Q54" s="96"/>
      <c r="R54" s="96"/>
      <c r="S54" s="96"/>
      <c r="T54" s="152"/>
      <c r="U54" s="92"/>
    </row>
    <row r="55" spans="1:21" ht="49.5" customHeight="1" hidden="1" thickBot="1">
      <c r="A55" s="129"/>
      <c r="B55" s="134"/>
      <c r="C55" s="135"/>
      <c r="D55" s="136"/>
      <c r="E55" s="136"/>
      <c r="F55" s="135">
        <v>0</v>
      </c>
      <c r="G55" s="135"/>
      <c r="H55" s="135"/>
      <c r="I55" s="135"/>
      <c r="J55" s="137"/>
      <c r="K55" s="92"/>
      <c r="L55" s="92"/>
      <c r="M55" s="92"/>
      <c r="N55" s="92"/>
      <c r="O55" s="92"/>
      <c r="P55" s="92"/>
      <c r="Q55" s="96"/>
      <c r="R55" s="96"/>
      <c r="S55" s="96"/>
      <c r="T55" s="152"/>
      <c r="U55" s="92"/>
    </row>
    <row r="56" spans="1:21" ht="25.5" customHeight="1" thickBot="1">
      <c r="A56" s="129"/>
      <c r="B56" s="138" t="s">
        <v>126</v>
      </c>
      <c r="C56" s="139">
        <f>SUM(C46:C53,C55)</f>
        <v>5</v>
      </c>
      <c r="D56" s="139">
        <f>SUM(D46:D53,D55)</f>
        <v>1</v>
      </c>
      <c r="E56" s="139">
        <f>E46+E47+E48+E50+E52</f>
        <v>20</v>
      </c>
      <c r="F56" s="139">
        <f>SUM(F46:F53,F55)</f>
        <v>2</v>
      </c>
      <c r="G56" s="139">
        <f>SUM(G46:G53,G55)</f>
        <v>5</v>
      </c>
      <c r="H56" s="139">
        <f>SUM(H46:H53,H55)</f>
        <v>1</v>
      </c>
      <c r="I56" s="139">
        <f>SUM(I46:I53,I55)</f>
        <v>1</v>
      </c>
      <c r="J56" s="139">
        <f>SUM(J46:J53,J55)</f>
        <v>35</v>
      </c>
      <c r="K56" s="92"/>
      <c r="L56" s="92"/>
      <c r="M56" s="92"/>
      <c r="N56" s="92"/>
      <c r="O56" s="92"/>
      <c r="P56" s="92"/>
      <c r="Q56" s="96"/>
      <c r="R56" s="96"/>
      <c r="S56" s="96"/>
      <c r="T56" s="152"/>
      <c r="U56" s="92"/>
    </row>
    <row r="57" spans="1:21" ht="12" customHeight="1">
      <c r="A57" s="157"/>
      <c r="B57" s="92"/>
      <c r="C57" s="92"/>
      <c r="D57" s="92"/>
      <c r="E57" s="92"/>
      <c r="F57" s="92"/>
      <c r="G57" s="92"/>
      <c r="H57" s="92"/>
      <c r="I57" s="92"/>
      <c r="J57" s="92"/>
      <c r="K57" s="92"/>
      <c r="L57" s="92"/>
      <c r="M57" s="92"/>
      <c r="N57" s="92"/>
      <c r="O57" s="92"/>
      <c r="P57" s="92"/>
      <c r="Q57" s="96"/>
      <c r="R57" s="96"/>
      <c r="S57" s="96"/>
      <c r="T57" s="152"/>
      <c r="U57" s="92"/>
    </row>
    <row r="58" spans="1:21" ht="12" customHeight="1">
      <c r="A58" s="157"/>
      <c r="B58" s="92"/>
      <c r="C58" s="92"/>
      <c r="D58" s="92"/>
      <c r="E58" s="92"/>
      <c r="F58" s="92"/>
      <c r="G58" s="92"/>
      <c r="H58" s="92"/>
      <c r="I58" s="92"/>
      <c r="J58" s="92"/>
      <c r="K58" s="92"/>
      <c r="L58" s="92"/>
      <c r="M58" s="92"/>
      <c r="N58" s="92"/>
      <c r="O58" s="92"/>
      <c r="P58" s="92"/>
      <c r="Q58" s="96"/>
      <c r="R58" s="96"/>
      <c r="S58" s="96"/>
      <c r="T58" s="152"/>
      <c r="U58" s="92"/>
    </row>
    <row r="59" spans="1:21" ht="12" customHeight="1" thickBot="1">
      <c r="A59" s="158"/>
      <c r="B59" s="240" t="s">
        <v>130</v>
      </c>
      <c r="C59" s="240"/>
      <c r="D59" s="240"/>
      <c r="E59" s="240"/>
      <c r="F59" s="240"/>
      <c r="G59" s="163"/>
      <c r="H59" s="241"/>
      <c r="I59" s="241"/>
      <c r="J59" s="241"/>
      <c r="K59" s="241"/>
      <c r="L59" s="241"/>
      <c r="M59" s="241"/>
      <c r="N59" s="241"/>
      <c r="O59" s="241"/>
      <c r="P59" s="117"/>
      <c r="Q59" s="159"/>
      <c r="R59" s="159"/>
      <c r="S59" s="238"/>
      <c r="T59" s="239"/>
      <c r="U59" s="92"/>
    </row>
    <row r="60" spans="1:21" ht="35.25" customHeight="1" thickBot="1">
      <c r="A60" s="175" t="s">
        <v>131</v>
      </c>
      <c r="B60" s="176"/>
      <c r="C60" s="176"/>
      <c r="D60" s="176"/>
      <c r="E60" s="176"/>
      <c r="F60" s="176"/>
      <c r="G60" s="176"/>
      <c r="H60" s="176"/>
      <c r="I60" s="176"/>
      <c r="J60" s="176"/>
      <c r="K60" s="176"/>
      <c r="L60" s="176"/>
      <c r="M60" s="176"/>
      <c r="N60" s="176"/>
      <c r="O60" s="176"/>
      <c r="P60" s="176"/>
      <c r="Q60" s="176"/>
      <c r="R60" s="176"/>
      <c r="S60" s="176"/>
      <c r="T60" s="177"/>
      <c r="U60" s="92"/>
    </row>
    <row r="61" spans="1:20" ht="38.25" customHeight="1" thickBot="1">
      <c r="A61" s="160"/>
      <c r="B61" s="174" t="s">
        <v>162</v>
      </c>
      <c r="C61" s="161"/>
      <c r="D61" s="161"/>
      <c r="E61" s="161"/>
      <c r="F61" s="161"/>
      <c r="G61" s="161"/>
      <c r="H61" s="161"/>
      <c r="I61" s="161"/>
      <c r="J61" s="161"/>
      <c r="K61" s="161"/>
      <c r="L61" s="161"/>
      <c r="M61" s="161"/>
      <c r="N61" s="161"/>
      <c r="O61" s="161"/>
      <c r="P61" s="161"/>
      <c r="Q61" s="161"/>
      <c r="R61" s="161"/>
      <c r="S61" s="161"/>
      <c r="T61" s="162"/>
    </row>
  </sheetData>
  <sheetProtection/>
  <mergeCells count="53">
    <mergeCell ref="B32:D32"/>
    <mergeCell ref="B28:D28"/>
    <mergeCell ref="B45:J45"/>
    <mergeCell ref="B54:J54"/>
    <mergeCell ref="B34:D35"/>
    <mergeCell ref="E32:F32"/>
    <mergeCell ref="E33:F33"/>
    <mergeCell ref="E34:F35"/>
    <mergeCell ref="E30:F30"/>
    <mergeCell ref="E31:F31"/>
    <mergeCell ref="S59:T59"/>
    <mergeCell ref="A60:T60"/>
    <mergeCell ref="S38:T38"/>
    <mergeCell ref="A41:T41"/>
    <mergeCell ref="B59:F59"/>
    <mergeCell ref="H59:I59"/>
    <mergeCell ref="J59:K59"/>
    <mergeCell ref="L59:M59"/>
    <mergeCell ref="N59:O59"/>
    <mergeCell ref="M34:O34"/>
    <mergeCell ref="M37:O37"/>
    <mergeCell ref="B33:D33"/>
    <mergeCell ref="B24:G24"/>
    <mergeCell ref="B25:F25"/>
    <mergeCell ref="B26:D26"/>
    <mergeCell ref="B27:D27"/>
    <mergeCell ref="B29:D29"/>
    <mergeCell ref="B30:D30"/>
    <mergeCell ref="B31:D31"/>
    <mergeCell ref="B15:D15"/>
    <mergeCell ref="E15:G15"/>
    <mergeCell ref="B16:D16"/>
    <mergeCell ref="B17:D17"/>
    <mergeCell ref="B19:D19"/>
    <mergeCell ref="S22:T22"/>
    <mergeCell ref="B18:D18"/>
    <mergeCell ref="E27:F27"/>
    <mergeCell ref="E28:F28"/>
    <mergeCell ref="E29:F29"/>
    <mergeCell ref="E17:G17"/>
    <mergeCell ref="E18:G18"/>
    <mergeCell ref="E19:G19"/>
    <mergeCell ref="E26:F26"/>
    <mergeCell ref="A23:T23"/>
    <mergeCell ref="E6:N6"/>
    <mergeCell ref="E7:N7"/>
    <mergeCell ref="E8:N8"/>
    <mergeCell ref="G9:M9"/>
    <mergeCell ref="E14:G14"/>
    <mergeCell ref="E16:G16"/>
    <mergeCell ref="A11:T11"/>
    <mergeCell ref="B13:G13"/>
    <mergeCell ref="B14:D14"/>
  </mergeCells>
  <hyperlinks>
    <hyperlink ref="B61" location="'Informe Detallado IDEP'!A1" display="INFORME DETALLADO IDEP"/>
  </hyperlinks>
  <printOptions/>
  <pageMargins left="0.7" right="0.7" top="0.75" bottom="0.75" header="0.3" footer="0.3"/>
  <pageSetup horizontalDpi="600" verticalDpi="600" orientation="portrait" scale="32" r:id="rId2"/>
  <drawing r:id="rId1"/>
</worksheet>
</file>

<file path=xl/worksheets/sheet9.xml><?xml version="1.0" encoding="utf-8"?>
<worksheet xmlns="http://schemas.openxmlformats.org/spreadsheetml/2006/main" xmlns:r="http://schemas.openxmlformats.org/officeDocument/2006/relationships">
  <dimension ref="B1:P34"/>
  <sheetViews>
    <sheetView zoomScale="90" zoomScaleNormal="90" zoomScalePageLayoutView="0" workbookViewId="0" topLeftCell="B1">
      <selection activeCell="C23" sqref="C23"/>
    </sheetView>
  </sheetViews>
  <sheetFormatPr defaultColWidth="0" defaultRowHeight="15"/>
  <cols>
    <col min="1" max="1" width="11.421875" style="1" hidden="1" customWidth="1"/>
    <col min="2" max="2" width="44.8515625" style="43" customWidth="1"/>
    <col min="3" max="3" width="36.140625" style="44" customWidth="1"/>
    <col min="4" max="4" width="32.140625" style="44" customWidth="1"/>
    <col min="5" max="5" width="25.421875" style="44" customWidth="1"/>
    <col min="6" max="6" width="27.00390625" style="44" customWidth="1"/>
    <col min="7" max="7" width="20.57421875" style="44" customWidth="1"/>
    <col min="8" max="8" width="15.7109375" style="1" hidden="1" customWidth="1"/>
    <col min="9" max="10" width="11.421875" style="1" hidden="1" customWidth="1"/>
    <col min="11" max="22" width="0" style="1" hidden="1" customWidth="1"/>
    <col min="23" max="16384" width="0" style="1" hidden="1" customWidth="1"/>
  </cols>
  <sheetData>
    <row r="1" spans="2:16" s="76" customFormat="1" ht="25.5">
      <c r="B1" s="2" t="s">
        <v>0</v>
      </c>
      <c r="C1" s="2" t="s">
        <v>2</v>
      </c>
      <c r="D1" s="19" t="s">
        <v>4</v>
      </c>
      <c r="E1" s="2" t="s">
        <v>30</v>
      </c>
      <c r="F1" s="2" t="s">
        <v>3</v>
      </c>
      <c r="G1" s="2" t="s">
        <v>66</v>
      </c>
      <c r="H1" s="75"/>
      <c r="I1" s="75"/>
      <c r="J1" s="75"/>
      <c r="K1" s="75"/>
      <c r="L1" s="75"/>
      <c r="M1" s="75"/>
      <c r="N1" s="75"/>
      <c r="O1" s="75"/>
      <c r="P1" s="75"/>
    </row>
    <row r="2" spans="2:8" ht="15">
      <c r="B2" s="30" t="s">
        <v>95</v>
      </c>
      <c r="C2" s="30" t="s">
        <v>93</v>
      </c>
      <c r="D2" s="30" t="s">
        <v>87</v>
      </c>
      <c r="F2" s="77">
        <v>1</v>
      </c>
      <c r="G2" s="32" t="s">
        <v>94</v>
      </c>
      <c r="H2" s="44"/>
    </row>
    <row r="3" spans="2:8" ht="15">
      <c r="B3" s="30" t="s">
        <v>95</v>
      </c>
      <c r="C3" s="30" t="s">
        <v>93</v>
      </c>
      <c r="D3" s="30" t="s">
        <v>87</v>
      </c>
      <c r="F3" s="77">
        <v>1</v>
      </c>
      <c r="G3" s="32" t="s">
        <v>94</v>
      </c>
      <c r="H3" s="44">
        <v>1</v>
      </c>
    </row>
    <row r="4" spans="2:8" ht="15">
      <c r="B4" s="30" t="s">
        <v>95</v>
      </c>
      <c r="C4" s="30" t="s">
        <v>93</v>
      </c>
      <c r="D4" s="30" t="s">
        <v>87</v>
      </c>
      <c r="F4" s="77">
        <v>1</v>
      </c>
      <c r="G4" s="32" t="s">
        <v>94</v>
      </c>
      <c r="H4" s="44"/>
    </row>
    <row r="5" spans="2:8" ht="15">
      <c r="B5" s="30" t="s">
        <v>95</v>
      </c>
      <c r="C5" s="30" t="s">
        <v>80</v>
      </c>
      <c r="D5" s="30" t="s">
        <v>87</v>
      </c>
      <c r="F5" s="77">
        <v>1</v>
      </c>
      <c r="G5" s="32" t="s">
        <v>94</v>
      </c>
      <c r="H5" s="44"/>
    </row>
    <row r="6" spans="2:8" ht="15">
      <c r="B6" s="30" t="s">
        <v>77</v>
      </c>
      <c r="C6" s="30" t="s">
        <v>78</v>
      </c>
      <c r="D6" s="30" t="s">
        <v>60</v>
      </c>
      <c r="F6" s="77">
        <v>1</v>
      </c>
      <c r="G6" s="32" t="s">
        <v>91</v>
      </c>
      <c r="H6" s="44"/>
    </row>
    <row r="7" spans="2:8" ht="15">
      <c r="B7" s="30" t="s">
        <v>77</v>
      </c>
      <c r="C7" s="30" t="s">
        <v>78</v>
      </c>
      <c r="D7" s="30" t="s">
        <v>60</v>
      </c>
      <c r="F7" s="77">
        <v>1</v>
      </c>
      <c r="G7" s="32" t="s">
        <v>91</v>
      </c>
      <c r="H7" s="44"/>
    </row>
    <row r="8" spans="2:8" ht="15">
      <c r="B8" s="30" t="s">
        <v>77</v>
      </c>
      <c r="C8" s="30" t="s">
        <v>78</v>
      </c>
      <c r="D8" s="30" t="s">
        <v>60</v>
      </c>
      <c r="F8" s="77">
        <v>1</v>
      </c>
      <c r="G8" s="32" t="s">
        <v>91</v>
      </c>
      <c r="H8" s="44"/>
    </row>
    <row r="9" spans="2:8" ht="15">
      <c r="B9" s="30" t="s">
        <v>92</v>
      </c>
      <c r="C9" s="30" t="s">
        <v>80</v>
      </c>
      <c r="D9" s="30" t="s">
        <v>87</v>
      </c>
      <c r="F9" s="77">
        <v>1</v>
      </c>
      <c r="G9" s="32" t="s">
        <v>91</v>
      </c>
      <c r="H9" s="44">
        <v>1</v>
      </c>
    </row>
    <row r="10" spans="2:8" ht="15">
      <c r="B10" s="30" t="s">
        <v>77</v>
      </c>
      <c r="C10" s="30" t="s">
        <v>78</v>
      </c>
      <c r="D10" s="30" t="s">
        <v>60</v>
      </c>
      <c r="F10" s="77">
        <v>1</v>
      </c>
      <c r="G10" s="32" t="s">
        <v>91</v>
      </c>
      <c r="H10" s="44"/>
    </row>
    <row r="11" spans="2:8" ht="15">
      <c r="B11" s="30" t="s">
        <v>77</v>
      </c>
      <c r="C11" s="30" t="s">
        <v>78</v>
      </c>
      <c r="D11" s="30" t="s">
        <v>60</v>
      </c>
      <c r="F11" s="77">
        <v>1</v>
      </c>
      <c r="G11" s="32" t="s">
        <v>91</v>
      </c>
      <c r="H11" s="44"/>
    </row>
    <row r="12" spans="2:8" ht="15">
      <c r="B12" s="30" t="s">
        <v>77</v>
      </c>
      <c r="C12" s="30" t="s">
        <v>78</v>
      </c>
      <c r="D12" s="30" t="s">
        <v>60</v>
      </c>
      <c r="F12" s="77">
        <v>1</v>
      </c>
      <c r="G12" s="32" t="s">
        <v>91</v>
      </c>
      <c r="H12" s="44"/>
    </row>
    <row r="13" spans="2:8" ht="15">
      <c r="B13" s="30" t="s">
        <v>96</v>
      </c>
      <c r="C13" s="30" t="s">
        <v>80</v>
      </c>
      <c r="D13" s="30" t="s">
        <v>87</v>
      </c>
      <c r="F13" s="77">
        <v>1</v>
      </c>
      <c r="G13" s="32" t="s">
        <v>91</v>
      </c>
      <c r="H13" s="44"/>
    </row>
    <row r="14" spans="2:8" ht="15">
      <c r="B14" s="30" t="s">
        <v>79</v>
      </c>
      <c r="C14" s="30" t="s">
        <v>93</v>
      </c>
      <c r="D14" s="30" t="s">
        <v>87</v>
      </c>
      <c r="F14" s="77">
        <v>1</v>
      </c>
      <c r="G14" s="32" t="s">
        <v>90</v>
      </c>
      <c r="H14" s="44">
        <v>1</v>
      </c>
    </row>
    <row r="15" spans="2:8" ht="15">
      <c r="B15" s="30" t="s">
        <v>92</v>
      </c>
      <c r="C15" s="30" t="s">
        <v>80</v>
      </c>
      <c r="D15" s="30" t="s">
        <v>60</v>
      </c>
      <c r="F15" s="77">
        <v>1</v>
      </c>
      <c r="G15" s="32" t="s">
        <v>91</v>
      </c>
      <c r="H15" s="44"/>
    </row>
    <row r="16" spans="2:8" ht="15">
      <c r="B16" s="30" t="s">
        <v>77</v>
      </c>
      <c r="C16" s="30" t="s">
        <v>78</v>
      </c>
      <c r="D16" s="30" t="s">
        <v>60</v>
      </c>
      <c r="F16" s="77">
        <v>1</v>
      </c>
      <c r="G16" s="32" t="s">
        <v>91</v>
      </c>
      <c r="H16" s="44"/>
    </row>
    <row r="17" spans="2:8" ht="15">
      <c r="B17" s="30" t="s">
        <v>79</v>
      </c>
      <c r="C17" s="30" t="s">
        <v>80</v>
      </c>
      <c r="D17" s="30" t="s">
        <v>87</v>
      </c>
      <c r="F17" s="77">
        <v>1</v>
      </c>
      <c r="G17" s="32" t="s">
        <v>91</v>
      </c>
      <c r="H17" s="44"/>
    </row>
    <row r="18" spans="2:8" ht="15">
      <c r="B18" s="30" t="s">
        <v>77</v>
      </c>
      <c r="C18" s="30" t="s">
        <v>81</v>
      </c>
      <c r="D18" s="30" t="s">
        <v>61</v>
      </c>
      <c r="F18" s="77">
        <v>1</v>
      </c>
      <c r="G18" s="32" t="s">
        <v>91</v>
      </c>
      <c r="H18" s="44">
        <v>1</v>
      </c>
    </row>
    <row r="19" spans="2:8" ht="15">
      <c r="B19" s="30" t="s">
        <v>77</v>
      </c>
      <c r="C19" s="30" t="s">
        <v>81</v>
      </c>
      <c r="D19" s="30" t="s">
        <v>61</v>
      </c>
      <c r="F19" s="77">
        <v>1</v>
      </c>
      <c r="G19" s="32" t="s">
        <v>91</v>
      </c>
      <c r="H19" s="44">
        <v>1</v>
      </c>
    </row>
    <row r="20" spans="2:8" ht="15">
      <c r="B20" s="30" t="s">
        <v>77</v>
      </c>
      <c r="C20" s="30" t="s">
        <v>81</v>
      </c>
      <c r="D20" s="30" t="s">
        <v>84</v>
      </c>
      <c r="F20" s="77">
        <v>1</v>
      </c>
      <c r="G20" s="32" t="s">
        <v>91</v>
      </c>
      <c r="H20" s="44">
        <v>1</v>
      </c>
    </row>
    <row r="21" spans="2:8" ht="15">
      <c r="B21" s="30" t="s">
        <v>77</v>
      </c>
      <c r="C21" s="30" t="s">
        <v>81</v>
      </c>
      <c r="D21" s="30" t="s">
        <v>84</v>
      </c>
      <c r="F21" s="77">
        <v>1</v>
      </c>
      <c r="G21" s="32" t="s">
        <v>91</v>
      </c>
      <c r="H21" s="44">
        <v>1</v>
      </c>
    </row>
    <row r="22" spans="2:8" ht="15">
      <c r="B22" s="30" t="s">
        <v>92</v>
      </c>
      <c r="C22" s="30" t="s">
        <v>80</v>
      </c>
      <c r="D22" s="30" t="s">
        <v>87</v>
      </c>
      <c r="F22" s="77">
        <v>1</v>
      </c>
      <c r="G22" s="32" t="s">
        <v>100</v>
      </c>
      <c r="H22" s="44">
        <v>1</v>
      </c>
    </row>
    <row r="23" spans="2:8" ht="15">
      <c r="B23" s="30" t="s">
        <v>97</v>
      </c>
      <c r="C23" s="30" t="s">
        <v>80</v>
      </c>
      <c r="D23" s="30" t="s">
        <v>87</v>
      </c>
      <c r="F23" s="77">
        <v>1</v>
      </c>
      <c r="G23" s="32" t="s">
        <v>91</v>
      </c>
      <c r="H23" s="44">
        <v>1</v>
      </c>
    </row>
    <row r="24" spans="2:7" s="34" customFormat="1" ht="15">
      <c r="B24" s="30" t="s">
        <v>79</v>
      </c>
      <c r="C24" s="30" t="s">
        <v>78</v>
      </c>
      <c r="D24" s="30" t="s">
        <v>87</v>
      </c>
      <c r="E24" s="44"/>
      <c r="F24" s="77">
        <v>1</v>
      </c>
      <c r="G24" s="32" t="s">
        <v>91</v>
      </c>
    </row>
    <row r="25" spans="2:7" ht="15">
      <c r="B25" s="30" t="s">
        <v>86</v>
      </c>
      <c r="C25" s="30" t="s">
        <v>81</v>
      </c>
      <c r="D25" s="30" t="s">
        <v>87</v>
      </c>
      <c r="F25" s="77">
        <v>1</v>
      </c>
      <c r="G25" s="32" t="s">
        <v>101</v>
      </c>
    </row>
    <row r="26" spans="2:7" ht="15">
      <c r="B26" s="30" t="s">
        <v>77</v>
      </c>
      <c r="C26" s="30" t="s">
        <v>78</v>
      </c>
      <c r="D26" s="30" t="s">
        <v>60</v>
      </c>
      <c r="F26" s="77">
        <v>1</v>
      </c>
      <c r="G26" s="32" t="s">
        <v>91</v>
      </c>
    </row>
    <row r="27" spans="2:7" ht="15">
      <c r="B27" s="30" t="s">
        <v>77</v>
      </c>
      <c r="C27" s="30" t="s">
        <v>98</v>
      </c>
      <c r="D27" s="30" t="s">
        <v>60</v>
      </c>
      <c r="F27" s="77">
        <v>1</v>
      </c>
      <c r="G27" s="32" t="s">
        <v>91</v>
      </c>
    </row>
    <row r="28" spans="2:7" ht="15">
      <c r="B28" s="30" t="s">
        <v>86</v>
      </c>
      <c r="C28" s="30" t="s">
        <v>93</v>
      </c>
      <c r="D28" s="30" t="s">
        <v>87</v>
      </c>
      <c r="F28" s="77">
        <v>1</v>
      </c>
      <c r="G28" s="32" t="s">
        <v>91</v>
      </c>
    </row>
    <row r="29" spans="2:7" ht="15">
      <c r="B29" s="30" t="s">
        <v>77</v>
      </c>
      <c r="C29" s="30" t="s">
        <v>99</v>
      </c>
      <c r="D29" s="30" t="s">
        <v>60</v>
      </c>
      <c r="F29" s="77">
        <v>1</v>
      </c>
      <c r="G29" s="32" t="s">
        <v>91</v>
      </c>
    </row>
    <row r="30" spans="2:7" ht="15">
      <c r="B30" s="30" t="s">
        <v>77</v>
      </c>
      <c r="C30" s="30" t="s">
        <v>78</v>
      </c>
      <c r="D30" s="30" t="s">
        <v>60</v>
      </c>
      <c r="F30" s="77">
        <v>1</v>
      </c>
      <c r="G30" s="32" t="s">
        <v>91</v>
      </c>
    </row>
    <row r="31" spans="2:7" ht="15">
      <c r="B31" s="30" t="s">
        <v>77</v>
      </c>
      <c r="C31" s="30" t="s">
        <v>78</v>
      </c>
      <c r="D31" s="30" t="s">
        <v>60</v>
      </c>
      <c r="E31" s="44" t="s">
        <v>102</v>
      </c>
      <c r="F31" s="77">
        <v>1</v>
      </c>
      <c r="G31" s="32" t="s">
        <v>91</v>
      </c>
    </row>
    <row r="32" spans="2:7" ht="15">
      <c r="B32" s="30" t="s">
        <v>77</v>
      </c>
      <c r="C32" s="30" t="s">
        <v>78</v>
      </c>
      <c r="D32" s="30" t="s">
        <v>60</v>
      </c>
      <c r="E32" s="44" t="s">
        <v>102</v>
      </c>
      <c r="F32" s="77">
        <v>1</v>
      </c>
      <c r="G32" s="32" t="s">
        <v>91</v>
      </c>
    </row>
    <row r="33" spans="2:7" ht="15">
      <c r="B33" s="30" t="s">
        <v>77</v>
      </c>
      <c r="C33" s="30" t="s">
        <v>78</v>
      </c>
      <c r="D33" s="30" t="s">
        <v>60</v>
      </c>
      <c r="E33" s="44" t="s">
        <v>102</v>
      </c>
      <c r="F33" s="77">
        <v>1</v>
      </c>
      <c r="G33" s="32" t="s">
        <v>91</v>
      </c>
    </row>
    <row r="34" spans="5:6" ht="30">
      <c r="E34" s="44" t="s">
        <v>106</v>
      </c>
      <c r="F34" s="44">
        <f>SUM(F2:F33)</f>
        <v>32</v>
      </c>
    </row>
  </sheetData>
  <sheetProtection/>
  <dataValidations count="4">
    <dataValidation type="list" allowBlank="1" showInputMessage="1" showErrorMessage="1" sqref="G37:G1227">
      <formula1>alcaldia</formula1>
    </dataValidation>
    <dataValidation type="list" allowBlank="1" sqref="B2:B33 B37:B1591">
      <formula1>tipologia</formula1>
    </dataValidation>
    <dataValidation type="list" allowBlank="1" showInputMessage="1" showErrorMessage="1" sqref="E2:E33 E37:E1066">
      <formula1>sistema</formula1>
    </dataValidation>
    <dataValidation type="list" allowBlank="1" showInputMessage="1" showErrorMessage="1" sqref="D2:D33 D37:D1531">
      <formula1>canal</formula1>
    </dataValidation>
  </dataValidations>
  <printOptions/>
  <pageMargins left="0.7" right="0.7" top="0.75" bottom="0.75" header="0.3" footer="0.3"/>
  <pageSetup horizontalDpi="600" verticalDpi="600" orientation="portrait"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con1qyr</dc:creator>
  <cp:keywords/>
  <dc:description/>
  <cp:lastModifiedBy>correspondencia</cp:lastModifiedBy>
  <cp:lastPrinted>2016-09-09T14:22:30Z</cp:lastPrinted>
  <dcterms:created xsi:type="dcterms:W3CDTF">2013-08-16T19:17:56Z</dcterms:created>
  <dcterms:modified xsi:type="dcterms:W3CDTF">2017-02-03T16:04:40Z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