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pivotCache/pivotCacheRecords3.xml" ContentType="application/vnd.openxmlformats-officedocument.spreadsheetml.pivotCacheRecords+xml"/>
  <Override PartName="/xl/sharedStrings.xml" ContentType="application/vnd.openxmlformats-officedocument.spreadsheetml.sharedStrings+xml"/>
  <Override PartName="/xl/drawings/drawing10.xml" ContentType="application/vnd.openxmlformats-officedocument.drawing+xml"/>
  <Override PartName="/xl/pivotTables/pivotTable9.xml" ContentType="application/vnd.openxmlformats-officedocument.spreadsheetml.pivotTab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pivotTables/pivotTable3.xml" ContentType="application/vnd.openxmlformats-officedocument.spreadsheetml.pivotTable+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815" windowHeight="6855" tabRatio="903" firstSheet="7" activeTab="7"/>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Consolidado IDEP" sheetId="39" r:id="rId8"/>
    <sheet name="Insumo-Recibido" sheetId="32" r:id="rId9"/>
    <sheet name="Insumo-Solucionado" sheetId="14" r:id="rId10"/>
    <sheet name="Total-Recibidos" sheetId="30" r:id="rId11"/>
    <sheet name="Total-Solucionados" sheetId="35" r:id="rId12"/>
    <sheet name="Top-Requerimientos-Subtema" sheetId="29" r:id="rId13"/>
    <sheet name="Acciones de Mejora" sheetId="26" r:id="rId14"/>
  </sheets>
  <externalReferences>
    <externalReference r:id="rId15"/>
  </externalReferences>
  <definedNames>
    <definedName name="_xlnm._FilterDatabase" localSheetId="8" hidden="1">'Insumo-Recibido'!$C$1:$C$31</definedName>
    <definedName name="_xlnm._FilterDatabase" localSheetId="9" hidden="1">'Insumo-Solucionado'!$B$1:$G$25</definedName>
    <definedName name="alcaldia">parametros!$D$1:$D$21</definedName>
    <definedName name="B">[1]parametros!$C$1:$C$12</definedName>
    <definedName name="canal">parametros!$A$1:$A$9</definedName>
    <definedName name="sistema">parametros!$B$1:$B$3</definedName>
    <definedName name="tipologia">parametros!$C$1:$C$12</definedName>
  </definedNames>
  <calcPr calcId="125725"/>
  <pivotCaches>
    <pivotCache cacheId="0" r:id="rId16"/>
    <pivotCache cacheId="1" r:id="rId17"/>
    <pivotCache cacheId="2" r:id="rId18"/>
  </pivotCaches>
  <fileRecoveryPr autoRecover="0"/>
</workbook>
</file>

<file path=xl/calcChain.xml><?xml version="1.0" encoding="utf-8"?>
<calcChain xmlns="http://schemas.openxmlformats.org/spreadsheetml/2006/main">
  <c r="F25" i="14"/>
  <c r="F31" i="32"/>
  <c r="D16" i="35"/>
  <c r="E18" i="30"/>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<sst xmlns="http://schemas.openxmlformats.org/spreadsheetml/2006/main" count="505" uniqueCount="131">
  <si>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</si>
  <si>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</si>
  <si>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</si>
  <si>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</si>
  <si>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</si>
  <si>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</si>
  <si>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</si>
  <si>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</si>
  <si>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</si>
  <si>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</si>
  <si>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</si>
  <si>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</si>
  <si>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</si>
  <si>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</si>
  <si>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</si>
  <si>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</si>
  <si>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</si>
  <si>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</si>
  <si>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</si>
  <si>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</si>
  <si>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</si>
  <si>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</si>
  <si>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</si>
  <si>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</si>
  <si>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</si>
  <si>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</si>
  <si>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</si>
  <si>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</si>
  <si>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</si>
  <si>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</si>
  <si>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SECTOR:</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</si>
  <si>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</si>
  <si>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</si>
  <si>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</si>
  <si>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</si>
  <si>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</si>
  <si>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</si>
  <si>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</si>
  <si>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</si>
  <si>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</si>
  <si>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</si>
  <si>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</si>
  <si>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</si>
  <si>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</si>
  <si>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</si>
  <si>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</si>
  <si>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</si>
  <si>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</si>
  <si>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</si>
  <si>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</si>
  <si>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</si>
  <si>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</si>
  <si>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</si>
  <si>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</si>
  <si>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</si>
  <si>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</si>
  <si>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</si>
  <si>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</si>
  <si>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</si>
  <si>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</si>
  <si>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</si>
  <si>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</si>
  <si>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</si>
  <si>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</si>
  <si>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</si>
  <si>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</si>
  <si>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</si>
  <si>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</si>
  <si>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</si>
  <si>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</si>
  <si>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</si>
  <si>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Total de Requerimientos Recibidos por Sistema de Registro PQR</t>
  </si>
  <si>
    <t>Descripción del hallazgo</t>
  </si>
  <si>
    <t>Causa del hallazgo</t>
  </si>
  <si>
    <t>DERECHO DE PETICIÓN DE INTERÉS PARTICULAR</t>
  </si>
  <si>
    <t>RECLAMO</t>
  </si>
  <si>
    <t>No.</t>
  </si>
  <si>
    <t>Fecha Ingreso en SIAFI</t>
  </si>
  <si>
    <t>Fecha Cierre SIAFI</t>
  </si>
  <si>
    <t>Tiempo de Respuesta en Días Hábiles</t>
  </si>
  <si>
    <t>Fecha Ingreso SDQS</t>
  </si>
  <si>
    <t>Fecha de Cierre SDQS</t>
  </si>
  <si>
    <t>Asignación / Traslado por Competencia</t>
  </si>
  <si>
    <t>Tipo de Solicitud</t>
  </si>
  <si>
    <t>Estado Actual de la Petición</t>
  </si>
  <si>
    <t>OFICINA A. JURÍDICA</t>
  </si>
  <si>
    <t>SOLICITUD DE INFORMACIÓN</t>
  </si>
  <si>
    <t>CERRADO DEFINITIVAMENTE</t>
  </si>
  <si>
    <t>DERECHO DE PETICIÓN DE INTERES PARTICULAR</t>
  </si>
  <si>
    <t>SAFCD</t>
  </si>
  <si>
    <t>ATENCIÓN AL CIUDADANO</t>
  </si>
  <si>
    <t>QUEJA</t>
  </si>
  <si>
    <t>CONSULTA</t>
  </si>
  <si>
    <t>SECRETARÍA DE SEGURIDAD DISTRITAL</t>
  </si>
  <si>
    <t>TRASLADO POR NO COMPETENCIA</t>
  </si>
  <si>
    <t>SECRETARÍA DE EDUCACIÓN DISTRITAL</t>
  </si>
  <si>
    <t>DERECHO DE PETICIÓN DE INTERES GENERAL</t>
  </si>
  <si>
    <t>SECRETARIA DE MOVILIDAD D.</t>
  </si>
  <si>
    <t>DERECHO DE PETICIÓN DE INTERÉS GENERAL</t>
  </si>
  <si>
    <t>POLICIA METROPOLITANA</t>
  </si>
  <si>
    <t>INSTITUTO PARA LA INVESTIGACIÓN EDUCATIVA Y EL DESARROLLO PEDAGÓGICO, IDEP</t>
  </si>
  <si>
    <t>INFORME PETICIONES, QUEJAS, RECLAMOS Y SOLICITUDES</t>
  </si>
  <si>
    <t>INFRAESTRUCTURA E INSTALACIONES</t>
  </si>
  <si>
    <t>WEB</t>
  </si>
  <si>
    <t>19 - CIUDAD BOLIVAR</t>
  </si>
  <si>
    <t>ATENCION Y SERVICIO A LA CIUDADANIA</t>
  </si>
  <si>
    <t>TELEFONO</t>
  </si>
  <si>
    <t>EN BLANCO</t>
  </si>
  <si>
    <t>E-MAIL</t>
  </si>
  <si>
    <t>18 - RAFAEL URIBE URIBE</t>
  </si>
  <si>
    <t>10 - ENGATIVA</t>
  </si>
  <si>
    <t>11 - SUBA</t>
  </si>
  <si>
    <t>TEMAS DE CONTRATACION: PERSONAL/RECURSOS FISICOS</t>
  </si>
  <si>
    <t>ESCRITO</t>
  </si>
  <si>
    <t>COMUNICACIONES - ENTES DE CONTROL</t>
  </si>
  <si>
    <t>ADMINISTRACION DEL TALENTO HUMANO</t>
  </si>
  <si>
    <t>TEMAS ADMINISTRATIVOS Y FINANCIEROS</t>
  </si>
  <si>
    <t>8 - KENNEDY</t>
  </si>
  <si>
    <t>16 - PUENTE ARANDA</t>
  </si>
  <si>
    <t>(en blanco)</t>
  </si>
  <si>
    <t>Rótulos de columna</t>
  </si>
  <si>
    <t xml:space="preserve">Durante el periodo comprendido entre el 1ro y el 31 de octubre de 2016,  se recibieron veintinueve (29) peticiones, discriminadas así: Diez (10) web, dos (2) telefono, un (1) e-mail y dieciseis (16) escritos que se ingresarón por  sistema propio o SIAFI.
De los requerimientos que llegaron a la entidad por medio del aplicativo del SDQS, tres (3) fueron trasladados a otras entidades por ser de su competencia.
</t>
  </si>
  <si>
    <t>ENTIDAD: IDEP</t>
  </si>
  <si>
    <t>Rótulos de fila</t>
  </si>
  <si>
    <t>El carácter de las solicitudes más recibidas por el Instituto varían. En primer lugar, se tienen las relacionadas con temas diversos  de contratación (persona/recursos físicos).  En segundo lugar, se destacan las referidas al tema misional, lo anterior teniendo en cuenta que los y las ciudadanas requieren información sobre los proyectos de investigación e innovación realizados  por el IDEP desde cada uno de sus componentes.</t>
  </si>
  <si>
    <t xml:space="preserve">TRASLADO POR NO COMPETENCIA
</t>
  </si>
  <si>
    <t>DISEÑO Y DESARROLLO DE PROCESOS DE INVESTIGACION Y FORMACION</t>
  </si>
  <si>
    <t>INVESTIGACIONES ACADEMICAS Y PEDAGOGICAS</t>
  </si>
  <si>
    <r>
      <t xml:space="preserve">Nota: </t>
    </r>
    <r>
      <rPr>
        <sz val="11"/>
        <color theme="1"/>
        <rFont val="Calibri"/>
        <family val="2"/>
        <scheme val="minor"/>
      </rPr>
      <t>No hay causal de hallazgo ya que las peticiones van relacionadas con la misión de la entidad, servicios prestados, entre otros. Por lo tanto, no requieren acciones de mejora ni fecha de ejecución de la acción.</t>
    </r>
  </si>
  <si>
    <t xml:space="preserve">En el mes octubre el IDEP, tramitó y dió respuesta a las cuatro (4) peticiones que se encontraban pendientes de acuerdo con los tiempos  establecidos por la Ley.   Así mismo, en este mes se recibieron veinti nueve  (29) solicitudes, de las cuales veinti tres (23)  fueron tramitadas y cerradas: Ocho (8) quejas, una (1) consulta, un (1) reclamo, dos (2)  solicitudes de información, dos (2) derechos de petición de interés general y  nueve (9) derechos de petición de interés particular.  
Al 31 de octubre se reportan seis (6) peticiones que siguen su trámite para respuesta definitiva en el mes de noviembre de acuerdo con los tiempos establecidos por la ley.
NOTA: El IDEP reporta los requerimiento recibidos a través del SDQS e incluye las solicitudes registradas en el sistema propio (SIAFI).
</t>
  </si>
  <si>
    <t>OCTUBRE DE 2016</t>
  </si>
</sst>
</file>

<file path=xl/styles.xml><?xml version="1.0" encoding="utf-8"?>
<styleSheet xmlns="http://schemas.openxmlformats.org/spreadsheetml/2006/main">
  <numFmts count="3">
    <numFmt numFmtId="164" formatCode="_-* #,##0.00_-;\-* #,##0.00_-;_-* &quot;-&quot;??_-;_-@_-"/>
    <numFmt numFmtId="165" formatCode="dd/mmm/yyyy"/>
    <numFmt numFmtId="166" formatCode="_-* #,##0_-;\-* #,##0_-;_-* &quot;-&quot;??_-;_-@_-"/>
  </numFmts>
  <fonts count="15">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sz val="10"/>
      <color theme="1"/>
      <name val="Arial"/>
      <family val="2"/>
    </font>
    <font>
      <sz val="10"/>
      <name val="Arial"/>
      <family val="2"/>
    </font>
    <font>
      <b/>
      <sz val="10"/>
      <color theme="0"/>
      <name val="Arial"/>
      <family val="2"/>
    </font>
    <font>
      <b/>
      <sz val="11"/>
      <color theme="1"/>
      <name val="Arial"/>
      <family val="2"/>
    </font>
    <font>
      <b/>
      <sz val="11"/>
      <color rgb="FF000000"/>
      <name val="Calibri"/>
      <family val="2"/>
      <charset val="1"/>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9" fillId="0" borderId="0" applyFont="0" applyFill="0" applyBorder="0" applyAlignment="0" applyProtection="0"/>
    <xf numFmtId="0" fontId="11" fillId="0" borderId="0"/>
  </cellStyleXfs>
  <cellXfs count="127">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6" fillId="2" borderId="0" xfId="0" applyFont="1" applyFill="1" applyBorder="1" applyAlignment="1">
      <alignment horizontal="justify" vertical="top" wrapText="1"/>
    </xf>
    <xf numFmtId="0" fontId="10" fillId="0" borderId="0" xfId="0" applyFont="1" applyAlignment="1">
      <alignment horizontal="center"/>
    </xf>
    <xf numFmtId="0" fontId="10"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2" fillId="4" borderId="1" xfId="2" applyFont="1" applyFill="1" applyBorder="1" applyAlignment="1">
      <alignment horizontal="center" vertical="center" wrapText="1"/>
    </xf>
    <xf numFmtId="0" fontId="12" fillId="4" borderId="1" xfId="2" applyFont="1" applyFill="1" applyBorder="1" applyAlignment="1">
      <alignment horizontal="center" wrapText="1"/>
    </xf>
    <xf numFmtId="0" fontId="12" fillId="5" borderId="1" xfId="2" applyFont="1" applyFill="1" applyBorder="1" applyAlignment="1">
      <alignment horizontal="center" vertical="center" wrapText="1"/>
    </xf>
    <xf numFmtId="0" fontId="0" fillId="6" borderId="1" xfId="0" applyFill="1" applyBorder="1"/>
    <xf numFmtId="14" fontId="0" fillId="6" borderId="1" xfId="0" applyNumberFormat="1" applyFill="1" applyBorder="1"/>
    <xf numFmtId="0" fontId="0" fillId="6" borderId="1" xfId="0" applyFill="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left" vertical="center"/>
    </xf>
    <xf numFmtId="0" fontId="4" fillId="0" borderId="1" xfId="0" applyFont="1" applyBorder="1" applyAlignment="1">
      <alignment horizontal="center" vertical="center" indent="1"/>
    </xf>
    <xf numFmtId="0" fontId="0" fillId="2" borderId="0" xfId="0" applyFont="1" applyFill="1" applyBorder="1" applyAlignment="1">
      <alignment vertical="top" wrapText="1"/>
    </xf>
    <xf numFmtId="165" fontId="4" fillId="2" borderId="1"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13" fillId="0" borderId="0" xfId="0" applyFont="1" applyBorder="1" applyAlignment="1">
      <alignment horizontal="center"/>
    </xf>
    <xf numFmtId="0" fontId="12" fillId="4" borderId="22" xfId="2" applyFont="1" applyFill="1" applyBorder="1" applyAlignment="1">
      <alignment horizontal="center" vertical="center" wrapText="1"/>
    </xf>
    <xf numFmtId="0" fontId="12" fillId="4" borderId="23" xfId="2" applyFont="1" applyFill="1" applyBorder="1" applyAlignment="1">
      <alignment horizontal="center" vertical="center" wrapText="1"/>
    </xf>
    <xf numFmtId="0" fontId="12" fillId="4" borderId="1" xfId="0" applyFont="1" applyFill="1" applyBorder="1" applyAlignment="1">
      <alignment horizontal="center" vertical="center"/>
    </xf>
    <xf numFmtId="0" fontId="12" fillId="5" borderId="1" xfId="0" applyFont="1" applyFill="1" applyBorder="1" applyAlignment="1">
      <alignment horizontal="center" vertical="center"/>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17" xfId="0" applyFill="1" applyBorder="1" applyAlignment="1">
      <alignment horizontal="left" vertical="top" wrapText="1"/>
    </xf>
    <xf numFmtId="0" fontId="0" fillId="2" borderId="16" xfId="0"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Border="1" applyAlignment="1">
      <alignment horizontal="left" vertical="top" wrapText="1"/>
    </xf>
    <xf numFmtId="0" fontId="0" fillId="2" borderId="2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1" xfId="0" applyFill="1" applyBorder="1" applyAlignment="1">
      <alignment horizontal="left" vertical="top" wrapText="1"/>
    </xf>
    <xf numFmtId="0" fontId="14" fillId="0" borderId="0" xfId="0" applyFont="1" applyBorder="1" applyAlignment="1">
      <alignment horizontal="left" vertical="center" wrapText="1"/>
    </xf>
  </cellXfs>
  <cellStyles count="3">
    <cellStyle name="Millares" xfId="1" builtinId="3"/>
    <cellStyle name="Normal" xfId="0" builtinId="0"/>
    <cellStyle name="Normal 2" xfId="2"/>
  </cellStyles>
  <dxfs count="99">
    <dxf>
      <alignment wrapText="1" indent="0" relativeIndent="255" readingOrder="0"/>
    </dxf>
    <dxf>
      <alignment horizontal="center" readingOrder="0"/>
    </dxf>
    <dxf>
      <border>
        <top style="thin">
          <color indexed="64"/>
        </top>
        <vertical style="thin">
          <color indexed="64"/>
        </vertical>
        <horizontal style="thin">
          <color indexed="64"/>
        </horizontal>
      </border>
    </dxf>
    <dxf>
      <numFmt numFmtId="166" formatCode="_-* #,##0_-;\-* #,##0_-;_-* &quot;-&quot;??_-;_-@_-"/>
    </dxf>
    <dxf>
      <numFmt numFmtId="166" formatCode="_-* #,##0_-;\-* #,##0_-;_-* &quot;-&quot;??_-;_-@_-"/>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CO"/>
  <c:pivotSource>
    <c:name>[REPORTE PQRS IDEP OCTUBRE 2016.xlsx]Canal!Tabla dinámica1</c:name>
    <c:fmtId val="2"/>
  </c:pivotSource>
  <c:chart>
    <c:pivotFmts>
      <c:pivotFmt>
        <c:idx val="0"/>
        <c:marker>
          <c:symbol val="none"/>
        </c:marker>
      </c:pivotFmt>
      <c:pivotFmt>
        <c:idx val="1"/>
        <c:marker>
          <c:symbol val="none"/>
        </c:marker>
      </c:pivotFmt>
    </c:pivotFmts>
    <c:plotArea>
      <c:layout/>
      <c:barChart>
        <c:barDir val="col"/>
        <c:grouping val="clustered"/>
        <c:dLbls/>
        <c:axId val="135676288"/>
        <c:axId val="135677824"/>
      </c:barChart>
      <c:catAx>
        <c:axId val="135676288"/>
        <c:scaling>
          <c:orientation val="minMax"/>
        </c:scaling>
        <c:axPos val="b"/>
        <c:tickLblPos val="nextTo"/>
        <c:crossAx val="135677824"/>
        <c:crosses val="autoZero"/>
        <c:auto val="1"/>
        <c:lblAlgn val="ctr"/>
        <c:lblOffset val="100"/>
      </c:catAx>
      <c:valAx>
        <c:axId val="135677824"/>
        <c:scaling>
          <c:orientation val="minMax"/>
        </c:scaling>
        <c:axPos val="l"/>
        <c:majorGridlines/>
        <c:numFmt formatCode="General" sourceLinked="1"/>
        <c:tickLblPos val="nextTo"/>
        <c:crossAx val="135676288"/>
        <c:crosses val="autoZero"/>
        <c:crossBetween val="between"/>
      </c:valAx>
    </c:plotArea>
    <c:legend>
      <c:legendPos val="r"/>
    </c:legend>
    <c:plotVisOnly val="1"/>
    <c:dispBlanksAs val="gap"/>
  </c:chart>
  <c:printSettings>
    <c:headerFooter/>
    <c:pageMargins b="0.750000000000001" l="0.70000000000000062" r="0.70000000000000062" t="0.75000000000000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200"/>
            </a:pPr>
            <a:r>
              <a:rPr lang="es-CO" sz="1200" b="1" i="0" baseline="0"/>
              <a:t>Top 5  Requerimientos por Asunto o Subtema</a:t>
            </a:r>
          </a:p>
        </c:rich>
      </c:tx>
      <c:layout>
        <c:manualLayout>
          <c:xMode val="edge"/>
          <c:yMode val="edge"/>
          <c:x val="0.27371344497477434"/>
          <c:y val="2.3255902558306289E-2"/>
        </c:manualLayout>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Val val="1"/>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s>
    <c:plotArea>
      <c:layout>
        <c:manualLayout>
          <c:layoutTarget val="inner"/>
          <c:xMode val="edge"/>
          <c:yMode val="edge"/>
          <c:x val="0.50758612035859407"/>
          <c:y val="0.13228990694345025"/>
          <c:w val="0.34260361861612754"/>
          <c:h val="0.62309717530928022"/>
        </c:manualLayout>
      </c:layout>
      <c:barChart>
        <c:barDir val="bar"/>
        <c:grouping val="clustered"/>
        <c:varyColors val="1"/>
        <c:ser>
          <c:idx val="0"/>
          <c:order val="0"/>
          <c:tx>
            <c:v>Total</c:v>
          </c:tx>
          <c:dLbls>
            <c:spPr>
              <a:noFill/>
              <a:ln>
                <a:noFill/>
              </a:ln>
              <a:effectLst/>
            </c:spPr>
            <c:txPr>
              <a:bodyPr/>
              <a:lstStyle/>
              <a:p>
                <a:pPr>
                  <a:defRPr/>
                </a:pPr>
                <a:endParaRPr lang="es-CO"/>
              </a:p>
            </c:txPr>
            <c:showVal val="1"/>
            <c:extLst>
              <c:ext xmlns:c15="http://schemas.microsoft.com/office/drawing/2012/chart" uri="{CE6537A1-D6FC-4f65-9D91-7224C49458BB}">
                <c15:layout/>
                <c15:showLeaderLines val="0"/>
              </c:ext>
            </c:extLst>
          </c:dLbls>
          <c:cat>
            <c:strLit>
              <c:ptCount val="7"/>
              <c:pt idx="0">
                <c:v>TEMAS ADMINISTRATIVOS Y FINANCIEROS</c:v>
              </c:pt>
              <c:pt idx="1">
                <c:v>INFRAESTRUCTURA E INSTALACIONES</c:v>
              </c:pt>
              <c:pt idx="2">
                <c:v>COMUNICACIONES - ENTES DE CONTROL</c:v>
              </c:pt>
              <c:pt idx="3">
                <c:v>ADMINISTRACION DEL TALENTO HUMANO</c:v>
              </c:pt>
              <c:pt idx="4">
                <c:v>TRASLADO POR NO COMPETENCIA</c:v>
              </c:pt>
              <c:pt idx="5">
                <c:v>ATENCION Y SERVICIO A LA CIUDADANIA</c:v>
              </c:pt>
              <c:pt idx="6">
                <c:v>TEMAS DE CONTRATACION: PERSONAL/RECURSOS FISICOS</c:v>
              </c:pt>
            </c:strLit>
          </c:cat>
          <c:val>
            <c:numLit>
              <c:formatCode>General</c:formatCode>
              <c:ptCount val="7"/>
              <c:pt idx="0">
                <c:v>1</c:v>
              </c:pt>
              <c:pt idx="1">
                <c:v>1</c:v>
              </c:pt>
              <c:pt idx="2">
                <c:v>1</c:v>
              </c:pt>
              <c:pt idx="3">
                <c:v>2</c:v>
              </c:pt>
              <c:pt idx="4">
                <c:v>3</c:v>
              </c:pt>
              <c:pt idx="5">
                <c:v>10</c:v>
              </c:pt>
              <c:pt idx="6">
                <c:v>11</c:v>
              </c:pt>
            </c:numLit>
          </c:val>
        </c:ser>
        <c:dLbls/>
        <c:axId val="144245888"/>
        <c:axId val="144247424"/>
      </c:barChart>
      <c:catAx>
        <c:axId val="144245888"/>
        <c:scaling>
          <c:orientation val="minMax"/>
        </c:scaling>
        <c:axPos val="l"/>
        <c:numFmt formatCode="General" sourceLinked="0"/>
        <c:tickLblPos val="nextTo"/>
        <c:crossAx val="144247424"/>
        <c:crosses val="autoZero"/>
        <c:auto val="1"/>
        <c:lblAlgn val="ctr"/>
        <c:lblOffset val="100"/>
      </c:catAx>
      <c:valAx>
        <c:axId val="144247424"/>
        <c:scaling>
          <c:orientation val="minMax"/>
        </c:scaling>
        <c:delete val="1"/>
        <c:axPos val="b"/>
        <c:numFmt formatCode="General" sourceLinked="1"/>
        <c:tickLblPos val="none"/>
        <c:crossAx val="144245888"/>
        <c:crosses val="autoZero"/>
        <c:crossBetween val="between"/>
      </c:valAx>
    </c:plotArea>
    <c:plotVisOnly val="1"/>
    <c:dispBlanksAs val="gap"/>
  </c:chart>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pivotSource>
    <c:name>[REPORTE PQRS IDEP OCTUBRE 2016.xlsx]Sistema!Tabla dinámica2</c:name>
    <c:fmtId val="0"/>
  </c:pivotSource>
  <c:chart>
    <c:pivotFmts>
      <c:pivotFmt>
        <c:idx val="0"/>
        <c:marker>
          <c:symbol val="none"/>
        </c:marker>
      </c:pivotFmt>
      <c:pivotFmt>
        <c:idx val="1"/>
        <c:marker>
          <c:symbol val="none"/>
        </c:marker>
      </c:pivotFmt>
    </c:pivotFmts>
    <c:plotArea>
      <c:layout/>
      <c:barChart>
        <c:barDir val="col"/>
        <c:grouping val="clustered"/>
        <c:dLbls/>
        <c:axId val="142492416"/>
        <c:axId val="142493952"/>
      </c:barChart>
      <c:catAx>
        <c:axId val="142492416"/>
        <c:scaling>
          <c:orientation val="minMax"/>
        </c:scaling>
        <c:axPos val="b"/>
        <c:tickLblPos val="nextTo"/>
        <c:crossAx val="142493952"/>
        <c:crosses val="autoZero"/>
        <c:auto val="1"/>
        <c:lblAlgn val="ctr"/>
        <c:lblOffset val="100"/>
      </c:catAx>
      <c:valAx>
        <c:axId val="142493952"/>
        <c:scaling>
          <c:orientation val="minMax"/>
        </c:scaling>
        <c:axPos val="l"/>
        <c:majorGridlines/>
        <c:numFmt formatCode="General" sourceLinked="1"/>
        <c:tickLblPos val="nextTo"/>
        <c:crossAx val="142492416"/>
        <c:crosses val="autoZero"/>
        <c:crossBetween val="between"/>
      </c:valAx>
    </c:plotArea>
    <c:legend>
      <c:legendPos val="r"/>
    </c:legend>
    <c:plotVisOnly val="1"/>
    <c:dispBlanksAs val="gap"/>
  </c:chart>
  <c:printSettings>
    <c:headerFooter/>
    <c:pageMargins b="0.750000000000001" l="0.70000000000000062" r="0.70000000000000062" t="0.75000000000000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lang val="es-CO"/>
  <c:pivotSource>
    <c:name>[REPORTE PQRS IDEP OCTUBRE 2016.xlsx]tiempo!Tabla dinámica3</c:name>
    <c:fmtId val="2"/>
  </c:pivotSource>
  <c:chart>
    <c:title/>
    <c:pivotFmts>
      <c:pivotFmt>
        <c:idx val="0"/>
        <c:marker>
          <c:symbol val="none"/>
        </c:marker>
      </c:pivotFmt>
      <c:pivotFmt>
        <c:idx val="1"/>
        <c:marker>
          <c:symbol val="none"/>
        </c:marker>
      </c:pivotFmt>
    </c:pivotFmts>
    <c:plotArea>
      <c:layout/>
      <c:barChart>
        <c:barDir val="col"/>
        <c:grouping val="clustered"/>
        <c:dLbls/>
        <c:axId val="142791808"/>
        <c:axId val="142793344"/>
      </c:barChart>
      <c:catAx>
        <c:axId val="142791808"/>
        <c:scaling>
          <c:orientation val="minMax"/>
        </c:scaling>
        <c:axPos val="b"/>
        <c:tickLblPos val="nextTo"/>
        <c:crossAx val="142793344"/>
        <c:crosses val="autoZero"/>
        <c:auto val="1"/>
        <c:lblAlgn val="ctr"/>
        <c:lblOffset val="100"/>
      </c:catAx>
      <c:valAx>
        <c:axId val="142793344"/>
        <c:scaling>
          <c:orientation val="minMax"/>
        </c:scaling>
        <c:axPos val="l"/>
        <c:majorGridlines/>
        <c:numFmt formatCode="General" sourceLinked="1"/>
        <c:tickLblPos val="nextTo"/>
        <c:crossAx val="142791808"/>
        <c:crosses val="autoZero"/>
        <c:crossBetween val="between"/>
      </c:valAx>
    </c:plotArea>
    <c:legend>
      <c:legendPos val="r"/>
    </c:legend>
    <c:plotVisOnly val="1"/>
    <c:dispBlanksAs val="gap"/>
  </c:chart>
  <c:printSettings>
    <c:headerFooter/>
    <c:pageMargins b="0.750000000000001" l="0.70000000000000062" r="0.70000000000000062" t="0.75000000000000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lang val="es-CO"/>
  <c:pivotSource>
    <c:name>[REPORTE PQRS IDEP OCTUBRE 2016.xlsx]Grafica-Solucionados!Tabla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dLbls>
            <c:spPr/>
            <c:txPr>
              <a:bodyPr/>
              <a:lstStyle/>
              <a:p>
                <a:pPr>
                  <a:defRPr/>
                </a:pPr>
                <a:endParaRPr lang="es-CO"/>
              </a:p>
            </c:txPr>
            <c:showVal val="1"/>
          </c:dLbls>
          <c:cat>
            <c:strRef>
              <c:f>'Grafica-Solucionados'!$B$4:$B$5</c:f>
              <c:strCache>
                <c:ptCount val="1"/>
                <c:pt idx="0">
                  <c:v>SDQS</c:v>
                </c:pt>
              </c:strCache>
            </c:strRef>
          </c:cat>
          <c:val>
            <c:numRef>
              <c:f>'Grafica-Solucionados'!$C$4:$C$5</c:f>
              <c:numCache>
                <c:formatCode>General</c:formatCode>
                <c:ptCount val="1"/>
                <c:pt idx="0">
                  <c:v>23</c:v>
                </c:pt>
              </c:numCache>
            </c:numRef>
          </c:val>
        </c:ser>
        <c:dLbls/>
        <c:axId val="143164928"/>
        <c:axId val="143166464"/>
      </c:barChart>
      <c:catAx>
        <c:axId val="143164928"/>
        <c:scaling>
          <c:orientation val="minMax"/>
        </c:scaling>
        <c:axPos val="l"/>
        <c:numFmt formatCode="General" sourceLinked="0"/>
        <c:tickLblPos val="nextTo"/>
        <c:crossAx val="143166464"/>
        <c:crosses val="autoZero"/>
        <c:auto val="1"/>
        <c:lblAlgn val="ctr"/>
        <c:lblOffset val="100"/>
      </c:catAx>
      <c:valAx>
        <c:axId val="143166464"/>
        <c:scaling>
          <c:orientation val="minMax"/>
        </c:scaling>
        <c:delete val="1"/>
        <c:axPos val="b"/>
        <c:numFmt formatCode="General" sourceLinked="1"/>
        <c:tickLblPos val="none"/>
        <c:crossAx val="143164928"/>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[REPORTE PQRS IDEP OCTUBRE 2016.xlsx]Grafica-Recibidos!Tabla dinámica3</c:name>
    <c:fmtId val="0"/>
  </c:pivotSource>
  <c:chart>
    <c:title>
      <c:tx>
        <c:rich>
          <a:bodyPr/>
          <a:lstStyle/>
          <a:p>
            <a:pPr>
              <a:defRPr sz="1200"/>
            </a:pPr>
            <a:r>
              <a:rPr lang="es-CO" sz="1200"/>
              <a:t>Total de Requerimitos recibidos por Sistema</a:t>
            </a:r>
          </a:p>
        </c:rich>
      </c:tx>
    </c:title>
    <c:pivotFmts>
      <c:pivotFmt>
        <c:idx val="0"/>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29</c:v>
                </c:pt>
              </c:numCache>
            </c:numRef>
          </c:val>
        </c:ser>
        <c:dLbls>
          <c:showVal val="1"/>
        </c:dLbls>
        <c:overlap val="-25"/>
        <c:axId val="143106432"/>
        <c:axId val="143107968"/>
      </c:barChart>
      <c:catAx>
        <c:axId val="143106432"/>
        <c:scaling>
          <c:orientation val="minMax"/>
        </c:scaling>
        <c:axPos val="l"/>
        <c:numFmt formatCode="General" sourceLinked="0"/>
        <c:majorTickMark val="none"/>
        <c:tickLblPos val="nextTo"/>
        <c:crossAx val="143107968"/>
        <c:crosses val="autoZero"/>
        <c:auto val="1"/>
        <c:lblAlgn val="ctr"/>
        <c:lblOffset val="100"/>
      </c:catAx>
      <c:valAx>
        <c:axId val="143107968"/>
        <c:scaling>
          <c:orientation val="minMax"/>
        </c:scaling>
        <c:delete val="1"/>
        <c:axPos val="b"/>
        <c:numFmt formatCode="_-* #,##0_-;\-* #,##0_-;_-* &quot;-&quot;??_-;_-@_-" sourceLinked="1"/>
        <c:tickLblPos val="none"/>
        <c:crossAx val="143106432"/>
        <c:crosses val="autoZero"/>
        <c:crossBetween val="between"/>
      </c:valAx>
    </c:plotArea>
    <c:legend>
      <c:legendPos val="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pivotSource>
    <c:name>[REPORTE PQRS IDEP OCTUBRE 2016.xlsx]Grafica-Top!Tabla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sz="800"/>
                </a:pPr>
                <a:endParaRPr lang="es-CO"/>
              </a:p>
            </c:txPr>
            <c:showVal val="1"/>
          </c:dLbls>
          <c:cat>
            <c:strRef>
              <c:f>'Grafica-Top'!$B$4:$B$9</c:f>
              <c:strCache>
                <c:ptCount val="5"/>
                <c:pt idx="0">
                  <c:v>ADMINISTRACION DEL TALENTO HUMANO</c:v>
                </c:pt>
                <c:pt idx="1">
                  <c:v>TRASLADO POR NO COMPETENCIA</c:v>
                </c:pt>
                <c:pt idx="2">
                  <c:v>ATENCION Y SERVICIO A LA CIUDADANIA</c:v>
                </c:pt>
                <c:pt idx="3">
                  <c:v>TEMAS DE CONTRATACION: PERSONAL/RECURSOS FISICOS</c:v>
                </c:pt>
                <c:pt idx="4">
                  <c:v>(en blanco)</c:v>
                </c:pt>
              </c:strCache>
            </c:strRef>
          </c:cat>
          <c:val>
            <c:numRef>
              <c:f>'Grafica-Top'!$C$4:$C$9</c:f>
              <c:numCache>
                <c:formatCode>_-* #,##0_-;\-* #,##0_-;_-* "-"??_-;_-@_-</c:formatCode>
                <c:ptCount val="5"/>
                <c:pt idx="0">
                  <c:v>2</c:v>
                </c:pt>
                <c:pt idx="1">
                  <c:v>3</c:v>
                </c:pt>
                <c:pt idx="2">
                  <c:v>10</c:v>
                </c:pt>
                <c:pt idx="3">
                  <c:v>11</c:v>
                </c:pt>
                <c:pt idx="4">
                  <c:v>39</c:v>
                </c:pt>
              </c:numCache>
            </c:numRef>
          </c:val>
        </c:ser>
        <c:dLbls/>
        <c:axId val="143256576"/>
        <c:axId val="143524608"/>
      </c:barChart>
      <c:catAx>
        <c:axId val="143256576"/>
        <c:scaling>
          <c:orientation val="minMax"/>
        </c:scaling>
        <c:axPos val="l"/>
        <c:numFmt formatCode="General" sourceLinked="0"/>
        <c:tickLblPos val="nextTo"/>
        <c:txPr>
          <a:bodyPr/>
          <a:lstStyle/>
          <a:p>
            <a:pPr>
              <a:defRPr sz="800"/>
            </a:pPr>
            <a:endParaRPr lang="es-CO"/>
          </a:p>
        </c:txPr>
        <c:crossAx val="143524608"/>
        <c:crosses val="autoZero"/>
        <c:auto val="1"/>
        <c:lblAlgn val="ctr"/>
        <c:lblOffset val="100"/>
      </c:catAx>
      <c:valAx>
        <c:axId val="143524608"/>
        <c:scaling>
          <c:orientation val="minMax"/>
        </c:scaling>
        <c:delete val="1"/>
        <c:axPos val="b"/>
        <c:numFmt formatCode="_-* #,##0_-;\-* #,##0_-;_-* &quot;-&quot;??_-;_-@_-" sourceLinked="1"/>
        <c:tickLblPos val="none"/>
        <c:crossAx val="143256576"/>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pivotSource>
    <c:name>[REPORTE PQRS IDEP OCTUBRE 2016.xlsx]Grafica-Recibidos!Tabla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title>
    <c:pivotFmts>
      <c:pivotFmt>
        <c:idx val="0"/>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29</c:v>
                </c:pt>
              </c:numCache>
            </c:numRef>
          </c:val>
        </c:ser>
        <c:dLbls>
          <c:showVal val="1"/>
        </c:dLbls>
        <c:overlap val="-25"/>
        <c:axId val="143858304"/>
        <c:axId val="143868288"/>
      </c:barChart>
      <c:catAx>
        <c:axId val="143858304"/>
        <c:scaling>
          <c:orientation val="minMax"/>
        </c:scaling>
        <c:axPos val="l"/>
        <c:numFmt formatCode="General" sourceLinked="0"/>
        <c:majorTickMark val="none"/>
        <c:tickLblPos val="nextTo"/>
        <c:crossAx val="143868288"/>
        <c:crosses val="autoZero"/>
        <c:auto val="1"/>
        <c:lblAlgn val="ctr"/>
        <c:lblOffset val="100"/>
      </c:catAx>
      <c:valAx>
        <c:axId val="143868288"/>
        <c:scaling>
          <c:orientation val="minMax"/>
        </c:scaling>
        <c:delete val="1"/>
        <c:axPos val="b"/>
        <c:numFmt formatCode="_-* #,##0_-;\-* #,##0_-;_-* &quot;-&quot;??_-;_-@_-" sourceLinked="1"/>
        <c:tickLblPos val="none"/>
        <c:crossAx val="143858304"/>
        <c:crosses val="autoZero"/>
        <c:crossBetween val="between"/>
      </c:valAx>
    </c:plotArea>
    <c:legend>
      <c:legendPos val="t"/>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pivotSource>
    <c:name>[REPORTE PQRS IDEP OCTUBRE 2016.xlsx]Grafica-Solucionados!Tabla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dLbls>
            <c:spPr/>
            <c:txPr>
              <a:bodyPr/>
              <a:lstStyle/>
              <a:p>
                <a:pPr>
                  <a:defRPr/>
                </a:pPr>
                <a:endParaRPr lang="es-CO"/>
              </a:p>
            </c:txPr>
            <c:showVal val="1"/>
          </c:dLbls>
          <c:cat>
            <c:strRef>
              <c:f>'Grafica-Solucionados'!$B$4:$B$5</c:f>
              <c:strCache>
                <c:ptCount val="1"/>
                <c:pt idx="0">
                  <c:v>SDQS</c:v>
                </c:pt>
              </c:strCache>
            </c:strRef>
          </c:cat>
          <c:val>
            <c:numRef>
              <c:f>'Grafica-Solucionados'!$C$4:$C$5</c:f>
              <c:numCache>
                <c:formatCode>General</c:formatCode>
                <c:ptCount val="1"/>
                <c:pt idx="0">
                  <c:v>23</c:v>
                </c:pt>
              </c:numCache>
            </c:numRef>
          </c:val>
        </c:ser>
        <c:dLbls/>
        <c:axId val="144153600"/>
        <c:axId val="144167680"/>
      </c:barChart>
      <c:catAx>
        <c:axId val="144153600"/>
        <c:scaling>
          <c:orientation val="minMax"/>
        </c:scaling>
        <c:axPos val="l"/>
        <c:numFmt formatCode="General" sourceLinked="0"/>
        <c:tickLblPos val="nextTo"/>
        <c:crossAx val="144167680"/>
        <c:crosses val="autoZero"/>
        <c:auto val="1"/>
        <c:lblAlgn val="ctr"/>
        <c:lblOffset val="100"/>
      </c:catAx>
      <c:valAx>
        <c:axId val="144167680"/>
        <c:scaling>
          <c:orientation val="minMax"/>
        </c:scaling>
        <c:delete val="1"/>
        <c:axPos val="b"/>
        <c:numFmt formatCode="General" sourceLinked="1"/>
        <c:tickLblPos val="none"/>
        <c:crossAx val="144153600"/>
        <c:crosses val="autoZero"/>
        <c:crossBetween val="between"/>
      </c:valAx>
    </c:plotArea>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pivotSource>
    <c:name>[REPORTE PQRS IDEP OCTUBRE 2016.xlsx]Grafica-Top!Tabla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518E-2"/>
        </c:manualLayout>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Val val="1"/>
          <c:extLst>
            <c:ext xmlns:c15="http://schemas.microsoft.com/office/drawing/2012/chart" uri="{CE6537A1-D6FC-4f65-9D91-7224C49458BB}"/>
          </c:extLst>
        </c:dLbl>
      </c:pivotFmt>
      <c:pivotFmt>
        <c:idx val="12"/>
        <c:marker>
          <c:symbol val="none"/>
        </c:marker>
        <c:dLbl>
          <c:idx val="0"/>
          <c:spPr/>
          <c:txPr>
            <a:bodyPr/>
            <a:lstStyle/>
            <a:p>
              <a:pPr>
                <a:defRPr sz="1000"/>
              </a:pPr>
              <a:endParaRPr lang="es-CO"/>
            </a:p>
          </c:txPr>
          <c:showVal val="1"/>
          <c:extLst>
            <c:ext xmlns:c15="http://schemas.microsoft.com/office/drawing/2012/chart" uri="{CE6537A1-D6FC-4f65-9D91-7224C49458BB}">
              <c15:layout/>
            </c:ext>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sz="1000"/>
                </a:pPr>
                <a:endParaRPr lang="es-CO"/>
              </a:p>
            </c:txPr>
            <c:showVal val="1"/>
          </c:dLbls>
          <c:cat>
            <c:strRef>
              <c:f>'Grafica-Top'!$B$4:$B$9</c:f>
              <c:strCache>
                <c:ptCount val="5"/>
                <c:pt idx="0">
                  <c:v>ADMINISTRACION DEL TALENTO HUMANO</c:v>
                </c:pt>
                <c:pt idx="1">
                  <c:v>TRASLADO POR NO COMPETENCIA</c:v>
                </c:pt>
                <c:pt idx="2">
                  <c:v>ATENCION Y SERVICIO A LA CIUDADANIA</c:v>
                </c:pt>
                <c:pt idx="3">
                  <c:v>TEMAS DE CONTRATACION: PERSONAL/RECURSOS FISICOS</c:v>
                </c:pt>
                <c:pt idx="4">
                  <c:v>(en blanco)</c:v>
                </c:pt>
              </c:strCache>
            </c:strRef>
          </c:cat>
          <c:val>
            <c:numRef>
              <c:f>'Grafica-Top'!$C$4:$C$9</c:f>
              <c:numCache>
                <c:formatCode>_-* #,##0_-;\-* #,##0_-;_-* "-"??_-;_-@_-</c:formatCode>
                <c:ptCount val="5"/>
                <c:pt idx="0">
                  <c:v>2</c:v>
                </c:pt>
                <c:pt idx="1">
                  <c:v>3</c:v>
                </c:pt>
                <c:pt idx="2">
                  <c:v>10</c:v>
                </c:pt>
                <c:pt idx="3">
                  <c:v>11</c:v>
                </c:pt>
                <c:pt idx="4">
                  <c:v>39</c:v>
                </c:pt>
              </c:numCache>
            </c:numRef>
          </c:val>
        </c:ser>
        <c:dLbls/>
        <c:axId val="144451840"/>
        <c:axId val="144465920"/>
      </c:barChart>
      <c:catAx>
        <c:axId val="144451840"/>
        <c:scaling>
          <c:orientation val="minMax"/>
        </c:scaling>
        <c:axPos val="l"/>
        <c:numFmt formatCode="General" sourceLinked="0"/>
        <c:tickLblPos val="nextTo"/>
        <c:txPr>
          <a:bodyPr/>
          <a:lstStyle/>
          <a:p>
            <a:pPr>
              <a:defRPr sz="800"/>
            </a:pPr>
            <a:endParaRPr lang="es-CO"/>
          </a:p>
        </c:txPr>
        <c:crossAx val="144465920"/>
        <c:crosses val="autoZero"/>
        <c:auto val="1"/>
        <c:lblAlgn val="ctr"/>
        <c:lblOffset val="100"/>
      </c:catAx>
      <c:valAx>
        <c:axId val="144465920"/>
        <c:scaling>
          <c:orientation val="minMax"/>
        </c:scaling>
        <c:delete val="1"/>
        <c:axPos val="b"/>
        <c:numFmt formatCode="_-* #,##0_-;\-* #,##0_-;_-* &quot;-&quot;??_-;_-@_-" sourceLinked="1"/>
        <c:tickLblPos val="none"/>
        <c:crossAx val="144451840"/>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372906</xdr:colOff>
      <xdr:row>2</xdr:row>
      <xdr:rowOff>189877</xdr:rowOff>
    </xdr:from>
    <xdr:to>
      <xdr:col>9</xdr:col>
      <xdr:colOff>11205</xdr:colOff>
      <xdr:row>18</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736738</xdr:colOff>
      <xdr:row>0</xdr:row>
      <xdr:rowOff>0</xdr:rowOff>
    </xdr:from>
    <xdr:to>
      <xdr:col>5</xdr:col>
      <xdr:colOff>256347</xdr:colOff>
      <xdr:row>14</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34183</xdr:rowOff>
    </xdr:from>
    <xdr:ext cx="1104900" cy="765917"/>
    <xdr:pic>
      <xdr:nvPicPr>
        <xdr:cNvPr id="2" name="1 Imagen" descr="desarrollo pedagogico BP cmyk.jpg"/>
        <xdr:cNvPicPr>
          <a:picLocks noChangeAspect="1"/>
        </xdr:cNvPicPr>
      </xdr:nvPicPr>
      <xdr:blipFill>
        <a:blip xmlns:r="http://schemas.openxmlformats.org/officeDocument/2006/relationships" r:embed="rId1" cstate="print"/>
        <a:stretch>
          <a:fillRect/>
        </a:stretch>
      </xdr:blipFill>
      <xdr:spPr>
        <a:xfrm>
          <a:off x="762000" y="34183"/>
          <a:ext cx="1104900" cy="765917"/>
        </a:xfrm>
        <a:prstGeom prst="rect">
          <a:avLst/>
        </a:prstGeom>
      </xdr:spPr>
    </xdr:pic>
    <xdr:clientData/>
  </xdr:oneCellAnchor>
  <xdr:oneCellAnchor>
    <xdr:from>
      <xdr:col>1</xdr:col>
      <xdr:colOff>0</xdr:colOff>
      <xdr:row>0</xdr:row>
      <xdr:rowOff>34183</xdr:rowOff>
    </xdr:from>
    <xdr:ext cx="1104900" cy="908792"/>
    <xdr:pic>
      <xdr:nvPicPr>
        <xdr:cNvPr id="3" name="2 Imagen" descr="desarrollo pedagogico BP cmyk.jpg"/>
        <xdr:cNvPicPr>
          <a:picLocks noChangeAspect="1"/>
        </xdr:cNvPicPr>
      </xdr:nvPicPr>
      <xdr:blipFill>
        <a:blip xmlns:r="http://schemas.openxmlformats.org/officeDocument/2006/relationships" r:embed="rId2" cstate="print"/>
        <a:stretch>
          <a:fillRect/>
        </a:stretch>
      </xdr:blipFill>
      <xdr:spPr>
        <a:xfrm>
          <a:off x="762000" y="34183"/>
          <a:ext cx="1104900" cy="908792"/>
        </a:xfrm>
        <a:prstGeom prst="rect">
          <a:avLst/>
        </a:prstGeom>
      </xdr:spPr>
    </xdr:pic>
    <xdr:clientData/>
  </xdr:oneCellAnchor>
  <xdr:twoCellAnchor editAs="oneCell">
    <xdr:from>
      <xdr:col>1</xdr:col>
      <xdr:colOff>0</xdr:colOff>
      <xdr:row>0</xdr:row>
      <xdr:rowOff>43708</xdr:rowOff>
    </xdr:from>
    <xdr:to>
      <xdr:col>2</xdr:col>
      <xdr:colOff>266700</xdr:colOff>
      <xdr:row>4</xdr:row>
      <xdr:rowOff>142875</xdr:rowOff>
    </xdr:to>
    <xdr:pic>
      <xdr:nvPicPr>
        <xdr:cNvPr id="4" name="3 Imagen" descr="desarrollo pedagogico BP cmyk.jpg"/>
        <xdr:cNvPicPr>
          <a:picLocks noChangeAspect="1"/>
        </xdr:cNvPicPr>
      </xdr:nvPicPr>
      <xdr:blipFill>
        <a:blip xmlns:r="http://schemas.openxmlformats.org/officeDocument/2006/relationships" r:embed="rId3" cstate="print"/>
        <a:stretch>
          <a:fillRect/>
        </a:stretch>
      </xdr:blipFill>
      <xdr:spPr>
        <a:xfrm>
          <a:off x="762000" y="43708"/>
          <a:ext cx="1028700" cy="861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6</xdr:row>
      <xdr:rowOff>0</xdr:rowOff>
    </xdr:from>
    <xdr:to>
      <xdr:col>6</xdr:col>
      <xdr:colOff>304800</xdr:colOff>
      <xdr:row>6</xdr:row>
      <xdr:rowOff>161925</xdr:rowOff>
    </xdr:to>
    <xdr:sp macro="" textlink="">
      <xdr:nvSpPr>
        <xdr:cNvPr id="4" name="AutoShape 4" descr="Resultado de imagen para logo secretaria general de bogota"/>
        <xdr:cNvSpPr>
          <a:spLocks noChangeAspect="1" noChangeArrowheads="1"/>
        </xdr:cNvSpPr>
      </xdr:nvSpPr>
      <xdr:spPr bwMode="auto">
        <a:xfrm>
          <a:off x="11058525" y="1114425"/>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6</xdr:row>
      <xdr:rowOff>0</xdr:rowOff>
    </xdr:from>
    <xdr:to>
      <xdr:col>6</xdr:col>
      <xdr:colOff>304800</xdr:colOff>
      <xdr:row>6</xdr:row>
      <xdr:rowOff>165100</xdr:rowOff>
    </xdr:to>
    <xdr:sp macro="" textlink="">
      <xdr:nvSpPr>
        <xdr:cNvPr id="5" name="AutoShape 6" descr="Resultado de imagen para logo secretaria general de bogota"/>
        <xdr:cNvSpPr>
          <a:spLocks noChangeAspect="1" noChangeArrowheads="1"/>
        </xdr:cNvSpPr>
      </xdr:nvSpPr>
      <xdr:spPr bwMode="auto">
        <a:xfrm>
          <a:off x="11058525" y="1114425"/>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3175</xdr:rowOff>
    </xdr:to>
    <xdr:sp macro="" textlink="">
      <xdr:nvSpPr>
        <xdr:cNvPr id="6" name="AutoShape 4" descr="Resultado de imagen para logo secretaria general de bogota"/>
        <xdr:cNvSpPr>
          <a:spLocks noChangeAspect="1" noChangeArrowheads="1"/>
        </xdr:cNvSpPr>
      </xdr:nvSpPr>
      <xdr:spPr bwMode="auto">
        <a:xfrm>
          <a:off x="11058525" y="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6350</xdr:rowOff>
    </xdr:to>
    <xdr:sp macro="" textlink="">
      <xdr:nvSpPr>
        <xdr:cNvPr id="7" name="AutoShape 6" descr="Resultado de imagen para logo secretaria general de bogota"/>
        <xdr:cNvSpPr>
          <a:spLocks noChangeAspect="1" noChangeArrowheads="1"/>
        </xdr:cNvSpPr>
      </xdr:nvSpPr>
      <xdr:spPr bwMode="auto">
        <a:xfrm>
          <a:off x="11058525" y="0"/>
          <a:ext cx="304800" cy="1682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OCTUBRE%20DE%202016\REPORTE%20PQRS%20IDEP%20OCTUBRE%20D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ametros"/>
      <sheetName val="Canal"/>
      <sheetName val="Sistema"/>
      <sheetName val="tiempo"/>
      <sheetName val="Grafica-Solucionados"/>
      <sheetName val="Grafica-Recibidos"/>
      <sheetName val="Consolidado"/>
      <sheetName val="Insumo-Recibido"/>
      <sheetName val="Insumo-Solucionado"/>
      <sheetName val="Total-Recibidos"/>
      <sheetName val="Total-Solucionados"/>
      <sheetName val="Grafica-Top"/>
      <sheetName val="Top-Requerimientos-Subtema"/>
      <sheetName val="Acciones de Mejora"/>
    </sheetNames>
    <sheetDataSet>
      <sheetData sheetId="0">
        <row r="2">
          <cell r="C2" t="str">
            <v>Queja</v>
          </cell>
        </row>
        <row r="3">
          <cell r="C3" t="str">
            <v>Reclamo</v>
          </cell>
        </row>
        <row r="4">
          <cell r="C4" t="str">
            <v>Petición de Interes Particular</v>
          </cell>
        </row>
        <row r="5">
          <cell r="C5" t="str">
            <v>Petición de Interes General</v>
          </cell>
        </row>
        <row r="6">
          <cell r="C6" t="str">
            <v>Denuncia por actos de corrupción</v>
          </cell>
        </row>
        <row r="7">
          <cell r="C7" t="str">
            <v>Felicitación</v>
          </cell>
        </row>
        <row r="8">
          <cell r="C8" t="str">
            <v>Solicitud de Información</v>
          </cell>
        </row>
        <row r="9">
          <cell r="C9" t="str">
            <v>Solicitud de valoración forestal</v>
          </cell>
        </row>
        <row r="10">
          <cell r="C10" t="str">
            <v>Sugerencia</v>
          </cell>
        </row>
        <row r="11">
          <cell r="C11" t="str">
            <v>Consulta</v>
          </cell>
        </row>
        <row r="12">
          <cell r="C12" t="str">
            <v>Otro . ¿Cuál?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ycoronado/AppData/Roaming/Microsoft/Excel/REPORTE%20PQRS%20IDEP%20OCTUBRE%20DE%202016%20(version%201).xlsb"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ycoronado" refreshedDate="42697.650370023148" createdVersion="4" refreshedVersion="3" minRefreshableVersion="3" recordCount="27">
  <cacheSource type="worksheet">
    <worksheetSource ref="B1:G1048576" sheet="Insumo-Solucionado"/>
  </cacheSource>
  <cacheFields count="6">
    <cacheField name="Tipología" numFmtId="0">
      <sharedItems containsBlank="1" count="23">
        <s v="CONSULTA"/>
        <s v="RECLAMO"/>
        <s v="QUEJA"/>
        <s v="SOLICITUD DE INFORMACIÓN"/>
        <s v="DERECHO DE PETICIÓN DE INTERÉS GENERAL"/>
        <s v="DERECHO DE PETICIÓN DE INTERÉS PARTICULAR"/>
        <m/>
        <s v="Felicitaciones" u="1"/>
        <s v="TRASLADO" u="1"/>
        <s v="Solicitud de Copia" u="1"/>
        <s v="Petición de Interes Particular" u="1"/>
        <s v="Petición De Interés Particular" u="1"/>
        <s v="Manifestaciones" u="1"/>
        <s v="Petición de Interes General" u="1"/>
        <s v="Petición de Interés General" u="1"/>
        <s v="SOLICITUD INFORMACION" u="1"/>
        <s v="Denuncia por actos de corrupción" u="1"/>
        <s v="DERECHO DE PETICIÓN" u="1"/>
        <s v="Felicitación" u="1"/>
        <s v="DERECHO DE PETICION " u="1"/>
        <s v="PETICIONES EN GENERAL" u="1"/>
        <s v="SOLICITUD DE COPIAS Y CERTIFICACIONES EN EXPEDIENTES" u="1"/>
        <s v="Sugerencia" u="1"/>
      </sharedItems>
    </cacheField>
    <cacheField name="Subtema y/o Descriptor" numFmtId="0">
      <sharedItems containsBlank="1" count="222">
        <s v="INFRAESTRUCTURA E INSTALACIONES"/>
        <s v="ATENCION Y SERVICIO A LA CIUDADANIA"/>
        <s v="TRASLADO POR NO COMPETENCIA"/>
        <s v="TEMAS DE CONTRATACION: PERSONAL/RECURSOS FISICOS"/>
        <s v="TEMAS ADMINISTRATIVOS Y FINANCIEROS"/>
        <m/>
        <s v="Atención Servidores Red CADE" u="1"/>
        <s v="No facilitación del acceso, teniendo en cuenta un enfoque diferencial, perspectiva de género, cultura, religión, etnia, raza, ciclo vital y educación" u="1"/>
        <s v="TEMAS ADMINISTRATIVOS – ZONAL" u="1"/>
        <s v="E P S -C No oportunidad en programación de citas de especialistas" u="1"/>
        <s v="E P S -C Prestación de servicios en lugares retirados de donde reside usuario" u="1"/>
        <s v="Contratos suscritos con F F D S y S D S" u="1"/>
        <s v="Oportunidad- S. D. S. Centro Regulador de Urgencias-Servicio de Transporte Especial de pacientes (ambulancia)" u="1"/>
        <s v="Requisitos Mínimos Sanitarios- Normatividad-Saneamiento Ambiental" u="1"/>
        <s v="Capacitación e Información-Primer Respondiente y emergencias médicas" u="1"/>
        <s v="Reconocimiento Carrera  Administrativa" u="1"/>
        <s v="Calidad- Hospital el Tunal- Servicio de Urgencias" u="1"/>
        <s v="Calidad- Hospital Engativá- Servicio de Urgencias" u="1"/>
        <s v="HURTO EN EL SISTEMA" u="1"/>
        <s v="CERTIFICACION DE NOMINA" u="1"/>
        <s v="Financiamiento- proyectos de inversión" u="1"/>
        <s v="COBROS INDEBIDOS SERVICIOS DE SALUD" u="1"/>
        <s v="Información de Personas Desaparecidas" u="1"/>
        <s v="CERTIFICACION DE APORTES " u="1"/>
        <s v="RECAUDO INTEGRACIÓN MEDIOS DE PAGO" u="1"/>
        <s v="No cumplimiento del horario fijado para atender al usuario, por parte del servicio programado" u="1"/>
        <s v="RECAUDO POBLACION PREFERENCIAL DISCAPACIDAD" u="1"/>
        <s v="No capacidad para pago de servicios, medicamentos, terapias, ó exámenes de apoyo diagnóstico" u="1"/>
        <s v="Saneamiento Ambiental-Industria y Ambiente-IVC" u="1"/>
        <s v="Dificultad acceso servicios por padre en Régimen Contributivo con quien no tienen contacto" u="1"/>
        <s v="Novedades base de datos" u="1"/>
        <s v="Calidad- Hospital Tunjuelito- Servicio de Urgencias" u="1"/>
        <s v="Oportunidad- Direción Jurídica y de Contratación" u="1"/>
        <s v="SOLICITUD CERTIFICACION " u="1"/>
        <s v="Deficiencias en el  cumplimiento de acciones de apoyo administrativo, por falta de recursos logísticos" u="1"/>
        <s v="EXPEDIENTES INVESTIGACIONES DE VIGILANCIA EN SALUD PUBLICA" u="1"/>
        <s v="INDEMINZACION SUSTITUVA DE PENSION" u="1"/>
        <s v="Calidad- Hospital Bosa- Servicio de Urgencias" u="1"/>
        <s v="Calidad- Hospital Suba- Servicio de Urgencias" u="1"/>
        <s v="MANTENIMIENTO ESTACIONES, PORTALES O PARADEROS" u="1"/>
        <s v="SEÑALIZACION DE SERVICIOS - TRONCALES" u="1"/>
        <s v="INDEMNIZACION SUSTITUTIVA DE PENSION " u="1"/>
        <s v="Selección. reelección. retiro de  Gerentes E. S. E." u="1"/>
        <s v="Aseguramiento- Estado Afiliación -Acceso la prestacion de los servicios de salud" u="1"/>
        <s v="Requisitos- Normatividad Habilitación de  I P S y Prestadores Independientes-Salud Ocupacional- Ambulancias-Sistema Obligatorio de Garantía de Calidad  de Atención en Salud" u="1"/>
        <s v="Proyectos De Inversion-ejecuciòn En Infraestrucctura-dotación Hospitalaria" u="1"/>
        <s v="Dificultades para prestación servicios P O S" u="1"/>
        <s v="Saneamiento Ambiental-Saneamiento Básico-IVC" u="1"/>
        <s v="COMPORTAMIENTO PERSONAL DE TAQUILLA" u="1"/>
        <s v="Calidad- Hospital Meissen- Servicio de Urgencias" u="1"/>
        <s v="Aseguramiento-Información estadística del distrito población Régimen Sub.y P. Vinculada" u="1"/>
        <s v="Inspección y Control  Hogares Geriátricos" u="1"/>
        <s v="Información General Servicios de la S D S - E S E" u="1"/>
        <s v="Calidad- Hospital la Victoria- Servicio de Urgencias" u="1"/>
        <s v="Normatividad- Funcionamiento Red de Bancos de Sangre" u="1"/>
        <s v="Normatividad y Programas - Discapacidad- Adulto Mayor- Buen trato" u="1"/>
        <s v="NUEVA RUTA – TRONCALES" u="1"/>
        <s v="Plan Maestro de Equipamiento" u="1"/>
        <s v="Normatividad- Lineamientos en Salud Publica del Distrito" u="1"/>
        <s v="Dificultad acceso a servicios por inconsistencias en Base de Datos" u="1"/>
        <s v="UBICACIÓN PARADEO – ZONAL" u="1"/>
        <s v="Certificados- Constancia de Contratos" u="1"/>
        <s v="Calidad- Hospital Suba-Servicios Hospitalario" u="1"/>
        <s v="SEGURIDAD VENDEDORES AMBULANTES" u="1"/>
        <s v="CAMBIO DE RUTA  - ZONAL" u="1"/>
        <s v="Programas de Promoción y Prevención-Salud a su Hogar- A P S - S A S H" u="1"/>
        <s v="RECAUDO PUNTOS DE RECARGA" u="1"/>
        <s v="ACUERDOS DE PAGO SERVICIOS DE SALUD" u="1"/>
        <s v="COMPORTAMIENTO PERSONAL DE ASEO" u="1"/>
        <s v="Oportunidad- Salud Pública" u="1"/>
        <s v="Otros temas Administrativos-Talento Humano- Juridícos" u="1"/>
        <s v="Aseguramiento-Libre Elección E P S - R S -Traslados E P S  - R S  /  I P S -  Novedades" u="1"/>
        <s v="Saneamiento Ambiental-Seguridad Alimentaria-IVC" u="1"/>
        <s v="ORGANIZACION USUARIOS" u="1"/>
        <s v="RELIQUDACION DE PENSION " u="1"/>
        <s v="Concepto Sanitario Salud Pública" u="1"/>
        <s v="SEGURIDAD EN BUSES – TRONCALES" u="1"/>
        <s v="MESADAS NO COBRADAS" u="1"/>
        <s v="temas Administrativos-Talento Humano- Juridícos" u="1"/>
        <s v="RECAUDO TARJETA DESCARGADA Y COBROS ADICIONALES" u="1"/>
        <s v="Casos especiales con demora inicio tratamientos prioritarios ó de alto costo ó tutelas" u="1"/>
        <s v="FORMA DE CONDUCCION – TRONCALES" u="1"/>
        <s v="CAMBIO DE RUTA – TRONCALES" u="1"/>
        <s v="Saneamiento Ambiental-Enfermedades Compartidas" u="1"/>
        <s v="Aseguramiento- Solicitudes Seguro Accidentes Escolares" u="1"/>
        <s v="Informaciòn Estadisticas  CRU" u="1"/>
        <s v="Normatividad  e Información Eventos Masivos" u="1"/>
        <s v="DIFICULTAD ACCESO SERVICIOS POR INADECUADA REFERENCIA-CONTRARREFERENCIA" u="1"/>
        <s v="Valoraciones y Seguimiento Psiquiatria" u="1"/>
        <s v="PENSION VEJEZ" u="1"/>
        <s v="PENSION VEJEZ " u="1"/>
        <s v="Revisión de calificación o concordancia de resultados" u="1"/>
        <s v="Normativiad droguerías Y Medicamentos" u="1"/>
        <s v="Calidad- Hospital Vista Hermosa-Servicios Hospitalarios" u="1"/>
        <s v="Información Diagnósticos Locales de Salud" u="1"/>
        <s v="FRECUENCIA DE SERVICIO – TRONCALES" u="1"/>
        <s v="COMPORTAMIENTO PERSONAL DE POLICIA" u="1"/>
        <s v="Oportunidad- S. D. S Servicio al Ciudadano- Presencial" u="1"/>
        <s v="SOLICITUD DOCUMENTACION " u="1"/>
        <s v="RECAUDO NO VENTA VARIAS TARJETAS" u="1"/>
        <s v="Obsevaciones- Aclaraciones  a procesos Licitatorios o Convocatorias" u="1"/>
        <s v="TEMAS ADMINISTRATIVOS-RECAUDO" u="1"/>
        <s v="Requisitos- Habilitación de  I P S y Prestadores Independientes-Sistema Obligatorio de Garantía de Calidad  de Atención en Salud" u="1"/>
        <s v="Atención deshumanizada, o extralimitación y abuso de responsabilidades" u="1"/>
        <s v="Expedientes Investigaciones de Vigilancia y Control de la Oferta" u="1"/>
        <s v="Calidad- Hospital la Victoria- Servicios Hospitalarios" u="1"/>
        <s v="Aseguramiento- Empresas Sociales del Estado- Cobros Indebidos" u="1"/>
        <s v="Calidad- Hospital Chapinero- Servicio de Urgencias" u="1"/>
        <s v="Competencias Funciones Públicas- Obligaciones Contractuales-Dir. Talento Humano" u="1"/>
        <s v="No oportunidad  atención de urgencias" u="1"/>
        <s v="RECAUDO FALLA DE TARJETA" u="1"/>
        <s v="Oportunidad- S. D. S.- Expedición de tarjeta profesional y carne de radioprotección- Otros" u="1"/>
        <s v="Normatividad- Régimen Laboral" u="1"/>
        <s v="SEGURIDAD EN ESTACIONES Y PORTALES" u="1"/>
        <s v="Aseguramiento-Solicitud Institucionalización de Salud Mental y Limitados Físicos entre otros" u="1"/>
        <s v="FORMA DE CONDUCCIÓN – ZONAL" u="1"/>
        <s v="Portafolio Servicios P O S-S" u="1"/>
        <s v="Saneamiento AmbientaL- Enfermedades Compartidas-IVC" u="1"/>
        <s v="Aseguramiento- Autorizacion de servicios P O S- S  y No P O S - S" u="1"/>
        <s v="Calidad- Hospital Bosa-Servicios Hospitalarios" u="1"/>
        <s v="S D S y E. S. E Régimen Salarial vacaciones, subsidios, incapacidades y liquidaciones" u="1"/>
        <s v="Aseguramiento-Afiliación-Reserva de cupo  Régimen Subsidiado-con E P S  - R S" u="1"/>
        <s v="Aseguramiento- Libre Elección  E P S- R S- Traslados  E P S - R S e  I P S y Novedades" u="1"/>
        <s v="Inadecuada o no clara orientación en derechos, deberes y  trámites inadecuados por no recursos adtivos. y logísticos" u="1"/>
        <s v="1. ATENCION DESHUMANIZADA, O EXTRALIMITACION Y ABUSO DE RESPONSABILIDADES" u="1"/>
        <s v="Aseguramiento- Afiliación- Reserva de cupo  Regimen Subsidiado-encuesta SISBEN" u="1"/>
        <s v="E P S -C Dificultad acceso a servicios por inconsistencias en Base de Datos" u="1"/>
        <s v="No oportunidad en el suministro de medicamentos no incluidos en el Anexo 1 del Acuerdo 008/2009 o los que lo adicionen y complementen" u="1"/>
        <s v="Calidad- Hospital Occidente de Kennedy- Servicio de Urgencias" u="1"/>
        <s v="CUOTA PARTE " u="1"/>
        <s v="10. FALLAS EN LA PRESTACION DE SERVICIOS QUE NO CUMPLEN CON ESTANDARES DE CALIDAD" u="1"/>
        <s v="No oportunidad en programación de citas de especialistas" u="1"/>
        <s v="REQURIMIENTO PUNTUAL " u="1"/>
        <s v="UBICACION PARADERO - ALIMENTADORES" u="1"/>
        <s v="SOLICITUD DE MESADA ADICIONAL " u="1"/>
        <s v="Calidad- Hospital Santa Clara-Servicios Hospitalarios" u="1"/>
        <s v="Calidad- Hospital Tunjuelito- Servicios Hospitalarios" u="1"/>
        <s v="No oportunidad suministro medicamentos" u="1"/>
        <s v="Aseguramiento- Normas reguladoras del SGSSS" u="1"/>
        <s v="NUEVA RUTA – ZONAL" u="1"/>
        <s v="APRISIONAMIENTO DE PUERTAS – TRONCALES" u="1"/>
        <s v="RECAUDO CONSULTA DE SALDOS Y MOVIMIENTOS" u="1"/>
        <s v="REQUERIMIENTO PUNTUAL " u="1"/>
        <s v="Dificultades para prestación servicios POS, POS-S, NO POS-S(ESE o IPS Priv.-EPS-S)" u="1"/>
        <s v="Saneamiento Ambiental-Medicamentos Seguros-IVC" u="1"/>
        <s v="INFORMACION REQUERIMIENTO" u="1"/>
        <s v="SOLICITUD DE BONO PENSIONAL" u="1"/>
        <s v="Calidad- Hospital Occidente de Kennedy-Servicios Hospitalarios" u="1"/>
        <s v="Calidad- Hospital Simón Bolívar- Otros Servicios Hospitalarios" u="1"/>
        <s v="REAJUSTE DE PENSION " u="1"/>
        <s v="Certificación Laboral,  Bonos Pensionales y  Semanas cotizadas" u="1"/>
        <s v="PENSION SANCION" u="1"/>
        <s v="No oportunidad en programación de citas de baja complejidad" u="1"/>
        <s v="NO PARADA PROGRAMADA – ZONAL" u="1"/>
        <s v="TARIFAS: INCENTIVO SISBEN, SUBSIDIOS PERSONAS CON DISCAPACIDAD" u="1"/>
        <s v="VACUNAS CONTEMPLADAS Y NO EN PAI" u="1"/>
        <s v="RECAUDO SOLICITUD DE TARJETA" u="1"/>
        <s v="Aseguramiento- retiro del Sistema- Encuesta SISBEN" u="1"/>
        <s v="No oportunidad en el suministro de medicamentos P O S" u="1"/>
        <s v="E P S -C No oportunidad en programación de citas de baja complejidad" u="1"/>
        <s v="Competencias Funciones Públicas- Dirección de Talento Humano- Comportamientos Irregulares de funcionarios" u="1"/>
        <s v="INGRESO INDEBIDO – ZONAL" u="1"/>
        <s v="SEGURIDAD EN BUSES – ALIMENTADORES" u="1"/>
        <s v="Normatividad e információn Sistemas de Vigilancia Epidemiológica" u="1"/>
        <s v="COPIA DE EXPEDIENTE" u="1"/>
        <s v="CUMPIMIENTO DE FALLO" u="1"/>
        <s v="PENSION SANCION " u="1"/>
        <s v="S. D .S. Capacitación-Funcionarios- Bienestar e incentivos" u="1"/>
        <s v="Reconocimiento a la buena gestión" u="1"/>
        <s v="INGRESO INDEBIDO SISTEMA TRANSMILENIO" u="1"/>
        <s v="Requisitos para  exhumanción, inhumación, cremación  y certificados de defunción" u="1"/>
        <s v="RELIQUIDACION DE PENSION " u="1"/>
        <s v="RECUADO POBLACION PREFERENCIAL SISBEN" u="1"/>
        <s v="Calidad- Hospital Vista Hermosa- Servicio de Urgencias" u="1"/>
        <s v="Normatividad y Procesos - Mecanismos de Participación Social" u="1"/>
        <s v="Prestación de servicios en lugares retirados de donde reside usuario" u="1"/>
        <s v="Felicitaciones" u="1"/>
        <s v="Dificultad acceso a servicios por información ingresada en Comprobador Derechos y por normatividad" u="1"/>
        <s v="Dificultades para prestación excepcionales de salud- P E S" u="1"/>
        <s v="SERVICIO DE TRANSPORTE ESPECIAL -AMBULANCIA" u="1"/>
        <s v="PENSION SUSTITUCION" u="1"/>
        <s v="Calidad- Hospital Engativá- Servicios Hospitalarios" u="1"/>
        <s v="Aseguramiento- Identificación y acceso en salud a la población especial" u="1"/>
        <s v="Saneamiento Ambiental-Concepto Sanitario-Infraestructura y/o de Vehículo" u="1"/>
        <s v="COPIA DE RESOLUCION " u="1"/>
        <s v="Conciliaciones Procesos S D S" u="1"/>
        <s v="Normatividad-acciones De Saneamiento Ambiental-centro De Tenencia" u="1"/>
        <s v="E P S -C Casos especiales con demora inicio tratamientos prioritarios, ó de alto costo, ó tutelas" u="1"/>
        <s v="Estudio de Caso" u="1"/>
        <s v="Calidad- I P S Privadas- Servicio de Urgencias" u="1"/>
        <s v="NO PARADA PROGRAMADA – TRONCALES" u="1"/>
        <s v="Competencias Funciones Públicas- Obligaciones Contractuales Garantia de la Calidad" u="1"/>
        <s v="Competencias Funciones Públicas- Obligaciones Contractuales- Dirección Centro Regulador de Urgencias y Emergencia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COMPORTAMIENTO CONDUCTOR – ZONAL" u="1"/>
        <s v="FRECUENCIA DE SERVICIO – ZONAL" u="1"/>
        <s v="OFICINAS DE CONTROL INTERNO" u="1"/>
        <s v="Estadísticas específicas del Programa de Salud a su Hogar" u="1"/>
        <s v="Información Acceso Laboral Al Sector Salud" u="1"/>
        <s v="TEMAS ADMINISTRATIVOS-TMSA" u="1"/>
        <s v="RECAUDO MANTENIMIENTO TORNIQUETES" u="1"/>
        <s v="Sistema Distrital de Registro Unico I P S Públicas y de Profesionales- Aux" u="1"/>
        <s v="Calidad- Hospital del Sur-Servicios Hospitalarios" u="1"/>
        <s v="Calidad- Hospital Meissen-Servicios Hospitalarios" u="1"/>
        <s v="Calidad- I P S  Privadas- Servicios Hospitalarios" u="1"/>
        <s v="Calidad- Hospital Rafael Uribe Uribe- Servicio de Urgencias" u="1"/>
        <s v="PENSION SOBREVIVIENTE" u="1"/>
        <s v="CUOTA PARTE PENSIONAL " u="1"/>
        <s v="NO PARADA PROGRAMADA – ALIMENTADORES" u="1"/>
        <s v="BONO PENSIONAL " u="1"/>
        <s v="Estadisticas Generales históricas (1997) - preliminares 2005 y 2006) Banco de Datos" u="1"/>
        <s v="Calidad- Hospital el Tunal- Otros Servicios Hospitalarios" u="1"/>
        <s v="Información y requermientos de Estadisticas de Salud Pública" u="1"/>
        <s v="Procesos de Segunda Instancia- Salud Pública" u="1"/>
        <s v="RECAUDO FRAUDE EN TAQUILLA" u="1"/>
        <s v="Aseguramiento-Afiliación-retiro del Sistema-Afiliado E P S - R S" u="1"/>
        <s v="NO CLASIFICADO" u="1"/>
        <s v="DIFICULTAD PARA PRESTACIONES SERVICIOS DE SALUD-NO POS" u="1"/>
        <s v="COMPORTAMIENTO CONDUCTOR - ALIMENTADORES" u="1"/>
        <s v="SEGURIDAD EN BUSES – ZONALES" u="1"/>
      </sharedItems>
    </cacheField>
    <cacheField name="Canal de recepción" numFmtId="0">
      <sharedItems containsBlank="1" count="11">
        <s v="WEB"/>
        <s v="TELEFONO"/>
        <s v="E-MAIL"/>
        <s v="ESCRITO"/>
        <m/>
        <s v="PRESENCIAL" u="1"/>
        <s v="Buzón" u="1"/>
        <s v="Teléfonico" u="1"/>
        <s v="BUZON" u="1"/>
        <s v="Email" u="1"/>
        <s v="Redes Sociales" u="1"/>
      </sharedItems>
    </cacheField>
    <cacheField name="Sistema de Registro PQR" numFmtId="0">
      <sharedItems containsBlank="1" count="4">
        <s v="SDQS"/>
        <m/>
        <s v="Sistema Propio" u="1"/>
        <s v="Sistema Propio ¿Cuál?" u="1"/>
      </sharedItems>
    </cacheField>
    <cacheField name="Solucionados" numFmtId="0">
      <sharedItems containsString="0" containsBlank="1" containsNumber="1" containsInteger="1" minValue="1" maxValue="23"/>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ycoronado" refreshedDate="42697.659421990742" createdVersion="3" refreshedVersion="3" minRefreshableVersion="3" recordCount="34">
  <cacheSource type="worksheet">
    <worksheetSource ref="B1:G1048576" sheet="Insumo-Recibido"/>
  </cacheSource>
  <cacheFields count="6">
    <cacheField name="Tipología" numFmtId="0">
      <sharedItems containsBlank="1" count="20">
        <s v="CONSULTA"/>
        <s v="RECLAMO"/>
        <s v="QUEJA"/>
        <s v="SOLICITUD DE INFORMACIÓN"/>
        <s v="DERECHO DE PETICIÓN DE INTERÉS GENERAL"/>
        <s v="DERECHO DE PETICIÓN DE INTERÉS PARTICULAR"/>
        <m/>
        <s v="TRASLADO" u="1"/>
        <s v="Solicitud de copia" u="1"/>
        <s v="Petición de Interes Particular" u="1"/>
        <s v="Petición de Interes General" u="1"/>
        <s v="SOLICITUD INFORMACION" u="1"/>
        <s v="Denuncia por actos de corrupción" u="1"/>
        <s v="DERECHO DE PETICIÓN" u="1"/>
        <s v="SOLICITUD DERECHO DE PETICION" u="1"/>
        <s v="Felicitación" u="1"/>
        <s v="DERECHO DE PETICION " u="1"/>
        <s v="PETICIONES EN GENERAL" u="1"/>
        <s v="SOLICITUD DE COPIAS Y CERTIFICACIONES EN EXPEDIENTES" u="1"/>
        <s v="Sugerencia" u="1"/>
      </sharedItems>
    </cacheField>
    <cacheField name="Subtema y/o Descriptor" numFmtId="0">
      <sharedItems containsBlank="1" count="150">
        <s v="INFRAESTRUCTURA E INSTALACIONES"/>
        <s v="ATENCION Y SERVICIO A LA CIUDADANIA"/>
        <s v="TRASLADO POR NO COMPETENCIA"/>
        <s v="TEMAS DE CONTRATACION: PERSONAL/RECURSOS FISICOS"/>
        <s v="COMUNICACIONES - ENTES DE CONTROL"/>
        <s v="ADMINISTRACION DEL TALENTO HUMANO"/>
        <s v="TEMAS ADMINISTRATIVOS Y FINANCIEROS"/>
        <m/>
        <s v="PENSIONES" u="1"/>
        <s v="COMPORTAMIENTO PERSONAL DE CONTROL – TRONCALES" u="1"/>
        <s v="TEMAS ADMINISTRATIVOS – ZONAL" u="1"/>
        <s v="PÁGINA WEB SITP – TRANSMILENIO" u="1"/>
        <s v="ACCIDENTE BUSES-ZONAL " u="1"/>
        <s v="AMPLIAR ESTACIONES Y PORTALES" u="1"/>
        <s v="CAMBIO DE RUTA – ALIMENTADORES" u="1"/>
        <s v="HURTO EN EL SISTEMA" u="1"/>
        <s v="CERTIFICACION DE NOMINA" u="1"/>
        <s v="CERTIFICACION DE APORTES " u="1"/>
        <s v="SEÑALIZACION DE SERVICIOS – ZONAL" u="1"/>
        <s v="RECAUDO INTEGRACIÓN MEDIOS DE PAGO" u="1"/>
        <s v="RECAUDO POBLACION PREFERENCIAL DISCAPACIDAD" u="1"/>
        <s v="FRECUENCIA DE SERVICIO – ALIMENTADORES" u="1"/>
        <s v="CERTIFICACIONES" u="1"/>
        <s v="SOLICITUD CERTIFICACION " u="1"/>
        <s v="INDEMINZACION SUSTITUVA DE PENSION" u="1"/>
        <s v="MANTENIMIENTO ESTACIONES, PORTALES O PARADEROS" u="1"/>
        <s v="SEÑALIZACION DE SERVICIOS - TRONCALES" u="1"/>
        <s v="INDEMNIZACION SUSTITUTIVA DE PENSION " u="1"/>
        <s v="AMBIENTALES TMSA" u="1"/>
        <s v="TEMAS ADMINISTRATIVOS-ALIMENTADORES" u="1"/>
        <s v="COMPORTAMIENTO PERSONAL DE VIGILANCIA" u="1"/>
        <s v="APROXIMACION DEFICIENTE – TRONCALES" u="1"/>
        <s v="FORMA DE CONDUCCIÓN – DUAL" u="1"/>
        <s v="RELIQUIDACION PENSION DE JUBILACION " u="1"/>
        <s v="INFORMACION PUNTUAL" u="1"/>
        <s v="TEMAS ADMINISTRATIVOS-TRONCALES" u="1"/>
        <s v="COMPORTAMIENTO PERSONAL DE TAQUILLA" u="1"/>
        <s v="CICLOPARQUEADEROS" u="1"/>
        <s v="NUEVA RUTA – TRONCALES" u="1"/>
        <s v="UBICACIÓN PARADEO – ZONAL" u="1"/>
        <s v="SEGURIDAD VENDEDORES AMBULANTES" u="1"/>
        <s v="CAMBIO DE RUTA  - ZONAL" u="1"/>
        <s v="RECAUDO PUNTOS DE RECARGA" u="1"/>
        <s v="COMPORTAMIENTO PERSONAL DE ASEO" u="1"/>
        <s v="SOLICITUD DE EMPLEO" u="1"/>
        <s v="COMPORTAMIENTO PERSONAL CONTROL – ALIMENTADORES" u="1"/>
        <s v="MANTENIMIENTO ASCENSORES" u="1"/>
        <s v="COMPORTAMIENTO PERSONAL – TORNIQUETE" u="1"/>
        <s v="ORGANIZACION USUARIOS" u="1"/>
        <s v="MANTENIMIENTO – ALIMENTADORES" u="1"/>
        <s v="RELIQUDACION DE PENSION " u="1"/>
        <s v="ACCIDENTE EN ESTACIONES Y PORTALES" u="1"/>
        <s v="SEGURIDAD EN BUSES – TRONCALES" u="1"/>
        <s v="RESPUESTA A RADICADOS" u="1"/>
        <s v="MESADAS NO COBRADAS" u="1"/>
        <s v="RECAUDO TARJETA DESCARGADA Y COBROS ADICIONALES" u="1"/>
        <s v="FORMA DE CONDUCCION – TRONCALES" u="1"/>
        <s v="CAMBIO DE RUTA – TRONCALES" u="1"/>
        <s v="PENSION VEJEZ" u="1"/>
        <s v="PENSION VEJEZ " u="1"/>
        <s v="FRECUENCIA DE SERVICIO – TRONCALES" u="1"/>
        <s v="ACCIDENTE BUSES-DUAL" u="1"/>
        <s v="SOLICITUD INFORMACION" u="1"/>
        <s v="APRISIONAMIENTO DE PUERTAS – ALIMENTADORES" u="1"/>
        <s v="ACCIDENTE BUSES-TRONCALES" u="1"/>
        <s v="COMPORTAMIENTO PERSONAL DE POLICIA" u="1"/>
        <s v="AMBIENTALES BUSES-  ALIMENTADORES" u="1"/>
        <s v="CERTIFICACION DE INGRESOS" u="1"/>
        <s v="SOLICITUD DOCUMENTACION " u="1"/>
        <s v="RECAUDO NO VENTA VARIAS TARJETAS" u="1"/>
        <s v="PERDIDA, ROBO O BLOQUEO DE TARJETA" u="1"/>
        <s v="COMPORTAMIENTO PERSONAL DE ORIENTACION EN VIA – MISION BOGOTA" u="1"/>
        <s v="COPIA CERTIFICADOS" u="1"/>
        <s v="TEMAS ADMINISTRATIVOS-RECAUDO" u="1"/>
        <s v="RECAUDO PERDIDA DE TARJETA TULLAVE" u="1"/>
        <s v="SEÑALIZACIÓN EN PARADERO" u="1"/>
        <s v="COMPORTAMIENTO PERSONAL DE CONTROL – ZONAL" u="1"/>
        <s v="AMBIENTALES BUSES-TRONCALES" u="1"/>
        <s v="RECAUDO FALLA DE TARJETA" u="1"/>
        <s v="TEMAS PERSONAS EN CONDICION DE DISCAPACIDAD – TRONCALES" u="1"/>
        <s v="SEGURIDAD EN ESTACIONES Y PORTALES" u="1"/>
        <s v="FORMA DE CONDUCCIÓN – ZONAL" u="1"/>
        <s v="APRISIONAMIENTO DE PUERTAS - ZONAL" u="1"/>
        <s v="APROXIMACIÓN DEFICIENTE - ZONAL" u="1"/>
        <s v="(en blanco)" u="1"/>
        <s v="CUOTA PARTE " u="1"/>
        <s v="REQURIMIENTO PUNTUAL " u="1"/>
        <s v="UBICACION PARADERO - ALIMENTADORES" u="1"/>
        <s v="SOLICITUD DE MESADA ADICIONAL " u="1"/>
        <s v="MANTENIMIENTO – TRONCALES" u="1"/>
        <s v="NUEVA RUTA – ALIMENTADORES" u="1"/>
        <s v="NUEVA RUTA – ZONAL" u="1"/>
        <s v="APRISIONAMIENTO DE PUERTAS – TRONCALES" u="1"/>
        <s v="RECAUDO CONSULTA DE SALDOS Y MOVIMIENTOS" u="1"/>
        <s v="TEMAS PERSONAS EN CONDICION DE DISCAPACIDAD – ALIMENTADORES" u="1"/>
        <s v="REQUERIMIENTO PUNTUAL " u="1"/>
        <s v="RECAUDO MANTENIMIENTO VALIDADOR DE TARJETA" u="1"/>
        <s v="TEMAS PERSONAS EN CONDICION DE DISCAPACIDAD – ZONAL" u="1"/>
        <s v="SOLICITUD DE BONO PENSIONAL" u="1"/>
        <s v="REAJUSTE DE PENSION " u="1"/>
        <s v="PENSION SANCION" u="1"/>
        <s v="CERTIFICADO DE INGRESOS " u="1"/>
        <s v="NO PARADA PROGRAMADA – ZONAL" u="1"/>
        <s v="CANCELACION HIPOTECA" u="1"/>
        <s v="TARIFAS: INCENTIVO SISBEN, SUBSIDIOS PERSONAS CON DISCAPACIDAD" u="1"/>
        <s v="RECAUDO SOLICITUD DE TARJETA" u="1"/>
        <s v="RECAUDO CAMBIO DE TARJETA (MP)" u="1"/>
        <s v="RECAUDO DISPONIBILIDAD DE EFECTIVO" u="1"/>
        <s v="INGRESO INDEBIDO – ZONAL" u="1"/>
        <s v="SEGURIDAD EN BUSES – ALIMENTADORES" u="1"/>
        <s v="COPIA DE EXPEDIENTE" u="1"/>
        <s v="CUMPIMIENTO DE FALLO" u="1"/>
        <s v="PENSION SANCION " u="1"/>
        <s v="FRECUENCIA DE SERVICIO – DUAL" u="1"/>
        <s v="INGRESO INDEBIDO SISTEMA TRANSMILENIO" u="1"/>
        <s v="RECAUDO MANTENIMIENTO PUNTOS DE RECARGA AUTOMÁTICO" u="1"/>
        <s v="RELIQUIDACION DE PENSION " u="1"/>
        <s v="RECUADO POBLACION PREFERENCIAL SISBEN" u="1"/>
        <s v="CONGESTIÓN ENTRADA Y SALIDA ESTACIONES Y PORTALES" u="1"/>
        <s v="BAÑOS ESTACIONES" u="1"/>
        <s v="COMPORTAMIENTO PERSONAL PUNTOS DE PERSONALIZACIÓN" u="1"/>
        <s v="PENSION SUSTITUCION" u="1"/>
        <s v="COPIA DE RESOLUCION " u="1"/>
        <s v="SEÑALIZACION ESTACIONES Y PORTALES" u="1"/>
        <s v="AMBIENTALES BUSES-ZONALES" u="1"/>
        <s v="NUEVA RUTA – DUAL" u="1"/>
        <s v="HABILITAR PARADA EN ESTACIÓN" u="1"/>
        <s v="HORARIOS DE SERVICIO" u="1"/>
        <s v="NO PARADA PROGRAMADA – TRONCALES" u="1"/>
        <s v="COMPORTAMIENTO CONDUCTOR – TRONCALES" u="1"/>
        <s v="COMPORTAMIENTO CONDUCTOR – ZONAL" u="1"/>
        <s v="INGRESO INDEBIDO – DUAL" u="1"/>
        <s v="FRECUENCIA DE SERVICIO – ZONAL" u="1"/>
        <s v="OFICINAS DE CONTROL INTERNO" u="1"/>
        <s v="FORMA DE CONDUCCION - ALIMENTADORES" u="1"/>
        <s v="TEMAS ADMINISTRATIVOS-TMSA" u="1"/>
        <s v="RECAUDO MANTENIMIENTO TORNIQUETES" u="1"/>
        <s v="RECAUDO PUNTOS DE PERSONALIZACIÓN" u="1"/>
        <s v="PENSION SOBREVIVIENTE" u="1"/>
        <s v="ACCIDENTE BUSES-ALIMENTADOR" u="1"/>
        <s v="CUOTA PARTE PENSIONAL " u="1"/>
        <s v="BONO PENSIONAL" u="1"/>
        <s v="NO PARADA PROGRAMADA – ALIMENTADORES" u="1"/>
        <s v="BONO PENSIONAL " u="1"/>
        <s v="MANTENIMIENTO – ZONAL" u="1"/>
        <s v="VEEDURIAS CIUDADANAS" u="1"/>
        <s v="RECAUDO FRAUDE EN TAQUILLA" u="1"/>
        <s v="COMPORTAMIENTO CONDUCTOR - ALIMENTADORES" u="1"/>
        <s v="SEGURIDAD EN BUSES – ZONALES" u="1"/>
        <s v="NO PARADA PROGRAMADA – DUAL" u="1"/>
      </sharedItems>
    </cacheField>
    <cacheField name="Canal de recepción" numFmtId="0">
      <sharedItems containsBlank="1" count="7">
        <s v="WEB"/>
        <s v="TELEFONO"/>
        <s v="E-MAIL"/>
        <s v="ESCRITO"/>
        <m/>
        <s v="PRESENCIAL" u="1"/>
        <s v="BUZON" u="1"/>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29"/>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ycoronado" refreshedDate="42697.633549768521" createdVersion="3" refreshedVersion="3" minRefreshableVersion="3" recordCount="39">
  <cacheSource type="worksheet">
    <worksheetSource ref="B1:G1048576" sheet="Insumo-Recibido" r:id="rId2"/>
  </cacheSource>
  <cacheFields count="6">
    <cacheField name="Tipología" numFmtId="0">
      <sharedItems containsBlank="1" count="18">
        <s v="CONSULTA"/>
        <s v="RECLAMO"/>
        <s v="QUEJA"/>
        <s v="SOLICITUD DE INFORMACIÓN"/>
        <s v="DERECHO DE PETICIÓN DE INTERÉS GENERAL"/>
        <s v="DERECHO DE PETICIÓN DE INTERÉS PARTICULAR"/>
        <m/>
        <s v="Nota: Las quejas y reclamos no son competencia de laentidad por esta razón se les hizo el traslado a la entidad competente." u="1"/>
        <s v="SOLICITUD DE COPIA" u="1"/>
        <s v="Petición de Interes Particular" u="1"/>
        <s v="Petición de Interes General" u="1"/>
        <s v="Nota: Las quejas  aquí reportadas no son competencia del IDEP, por esta razón se hizo el traslado a la entidad competente." u="1"/>
        <s v="Denuncia por actos de corrupción" u="1"/>
        <s v="Felicitación" u="1"/>
        <s v="Nota: Las quejas, reclamos,  aquí reportadas no son competencia del IDEP, por esta razón se hizo el traslado a la entidad competente." u="1"/>
        <s v="Nota: Las quejas y reclamos aquí reportadas no son competencia del IDEP, por esta razón se hizo el traslado a la entidad competente." u="1"/>
        <s v="Nota: Las quejas y reclamos no son competencia de la entidad por esta razón se les hizo el traslado a la entidad competente." u="1"/>
        <s v="SUGERENCIA" u="1"/>
      </sharedItems>
    </cacheField>
    <cacheField name="Subtema y/o Descriptor" numFmtId="0">
      <sharedItems containsBlank="1" count="125">
        <s v="INFRAESTRUCTURA E INSTALACIONES"/>
        <s v="ATENCION Y SERVICIO A LA CIUDADANIA"/>
        <s v="TRASLADO POR NO COMPETENCIA"/>
        <s v="TEMAS DE CONTRATACION: PERSONAL/RECURSOS FISICOS"/>
        <s v="COMUNICACIONES - ENTES DE CONTROL"/>
        <s v="ADMINISTRACION DEL TALENTO HUMANO"/>
        <s v="TEMAS ADMINISTRATIVOS Y FINANCIEROS"/>
        <m/>
        <s v="SEGURIDAD EN BUSES – TRONCALES" u="1"/>
        <s v="DISEÑO Y DESARROLLO DE PROCESOS DE INVESTIGACION Y FORMACION" u="1"/>
        <s v="RECAUDO MANTENIMIENTO TORNIQUETES" u="1"/>
        <s v="CICLOPARQUEADEROS" u="1"/>
        <s v="RECAUDO POBLACION PREFERENCIAL DISCAPACIDAD" u="1"/>
        <s v="BANCO DE PROGRAMAS Y PROYECTOS E INFORMACION DE PROYECTOS" u="1"/>
        <s v="PUBLICACION DE ARTICULOS" u="1"/>
        <s v="SEÑALIZACIÓN EN PARADERO" u="1"/>
        <s v="FORMA DE CONDUCCIÓN – DUAL" u="1"/>
        <s v="ACCIDENTE BUSES-TRONCALES" u="1"/>
        <s v="ORGANIZACION USUARIOS" u="1"/>
        <s v="APRISIONAMIENTO DE PUERTAS - ZONAL" u="1"/>
        <s v="SEGURIDAD EN BUSES – ALIMENTADORES" u="1"/>
        <s v="INVESTIGACIONES ACADEMICAS Y PEDAGOGICA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UBICACION PARADERO - ALIMENTADORES" u="1"/>
        <s v="MIGRACION-SDQ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PAGINA WEB Y SISTEMAS DE INFORMACION" u="1"/>
        <s v="NUEVA RUTA – TRONCALES" u="1"/>
        <s v="AMPLIAR ESTACIONES Y PORTALES" u="1"/>
        <s v="HORARIOS DE SERVICIO" u="1"/>
        <s v="COMPORTAMIENTO PERSONAL DE CONTROL – ZONAL" u="1"/>
        <s v="RECAUDO TARJETA DESCARGADA Y COBROS ADICIONALES" u="1"/>
        <s v="FORMA DE CONDUCCION - ALIMENTADORES" u="1"/>
        <s v="ACOMPAÑAMIENTO A PROCESOS DE SISTEMATIZACION DE EXPERIENCIAS, INVESTIGACION E INNOVACION EDUCATIVA Y PEDAGOGICA" u="1"/>
        <s v="RESPUESTA A RADICADOS" u="1"/>
        <s v="RECAUDO PUNTOS DE RECARGA" u="1"/>
        <s v="NUEVA RUTA – DUAL" u="1"/>
        <s v="HABILITAR PARADA EN ESTACIÓN" u="1"/>
        <s v="CAMPAÑAS, EVENTOS, INVITACIONES, PUBLICACIONES" u="1"/>
        <s v="TEMAS ADMINISTRATIVOS – ZONAL" u="1"/>
        <s v="UBICACIÓN PARADEO – ZONAL" u="1"/>
        <s v="TEMAS ADMINISTRATIVOS-TRONCALES" u="1"/>
        <s v="ATENCION Y PORTAFOLIO DE SERVICIO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MIGRACION" u="1"/>
        <s v="VEEDURIAS CIUDADANAS" u="1"/>
        <s v="INGRESO INDEBIDO – DUAL" u="1"/>
        <s v="NO PARADA PROGRAMADA – DUAL" u="1"/>
        <s v="FORMA DE CONDUCCION – TRONCALES" u="1"/>
        <s v="SEÑALIZACION ESTACIONES Y PORTALES" u="1"/>
        <s v="RECAUDO PERDIDA DE TARJETA TULLAVE" u="1"/>
        <s v="INGRESO INDEBIDO SISTEMA TRANSMILENIO" u="1"/>
        <s v="HURTO EN EL SISTEMA" u="1"/>
        <s v="COMPORTAMIENTO PERSONAL DE TAQUILLA"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COMUNICACIONES, PRENSA Y PROTOCOLO" u="1"/>
        <s v="(en blanco)" u="1"/>
        <s v="APROXIMACION DEFICIENTE – TRONCALES" u="1"/>
        <s v="FRECUENCIA DE SERVICIO – ALIMENTADORES" u="1"/>
        <s v="SISTEMA DE CORRESPONENCIA Y RADICACION" u="1"/>
        <s v="AMBIENTALES BUSES-  ALIMENTADORES" u="1"/>
        <s v="SEGURIDAD EN ESTACIONES Y PORTAL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WEB"/>
        <s v="TELEFONO"/>
        <s v="E-MAIL"/>
        <s v="ESCRITO"/>
        <m/>
        <s v="PRESENCIAL" u="1"/>
        <s v="BUZON" u="1"/>
      </sharedItems>
    </cacheField>
    <cacheField name="Sistema de Registro PQR" numFmtId="0">
      <sharedItems containsBlank="1" count="13">
        <s v="SDQS"/>
        <m/>
        <s v="Sistema Propio ¿SIAFI?" u="1"/>
        <s v="Nota: Sistema propio son las  peticiones entre entidades distritales." u="1"/>
        <s v="Sistema Propio" u="1"/>
        <s v="Sistema Propio " u="1"/>
        <s v="Sistema Propio ¿Cuál?" u="1"/>
        <s v="Sistema Propio -SIAFI" u="1"/>
        <s v="Nota: Sitema propio son las  peticiones entre entidades distritales." u="1"/>
        <s v="Nota: Sitema propio son las peticiones entre entidades " u="1"/>
        <s v="Sistema Propio - SIAFI" u="1"/>
        <s v="SIAFI" u="1"/>
        <s v="SISTEMA PROPIO (SIAFI)" u="1"/>
      </sharedItems>
    </cacheField>
    <cacheField name="Recibidos" numFmtId="0">
      <sharedItems containsString="0" containsBlank="1" containsNumber="1" containsInteger="1" minValue="1" maxValue="29"/>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x v="0"/>
    <x v="0"/>
    <x v="0"/>
    <n v="1"/>
    <s v="19 - CIUDAD BOLIVAR"/>
  </r>
  <r>
    <x v="1"/>
    <x v="1"/>
    <x v="1"/>
    <x v="0"/>
    <n v="1"/>
    <s v="EN BLANCO"/>
  </r>
  <r>
    <x v="2"/>
    <x v="1"/>
    <x v="1"/>
    <x v="0"/>
    <n v="1"/>
    <s v="EN BLANCO"/>
  </r>
  <r>
    <x v="2"/>
    <x v="1"/>
    <x v="2"/>
    <x v="0"/>
    <n v="1"/>
    <s v="EN BLANCO"/>
  </r>
  <r>
    <x v="2"/>
    <x v="1"/>
    <x v="0"/>
    <x v="0"/>
    <n v="1"/>
    <s v="EN BLANCO"/>
  </r>
  <r>
    <x v="2"/>
    <x v="1"/>
    <x v="0"/>
    <x v="0"/>
    <n v="1"/>
    <s v="18 - RAFAEL URIBE URIBE"/>
  </r>
  <r>
    <x v="2"/>
    <x v="2"/>
    <x v="0"/>
    <x v="0"/>
    <n v="1"/>
    <s v="10 - ENGATIVA"/>
  </r>
  <r>
    <x v="2"/>
    <x v="2"/>
    <x v="0"/>
    <x v="0"/>
    <n v="1"/>
    <s v="10 - ENGATIVA"/>
  </r>
  <r>
    <x v="2"/>
    <x v="1"/>
    <x v="0"/>
    <x v="0"/>
    <n v="1"/>
    <s v="EN BLANCO"/>
  </r>
  <r>
    <x v="2"/>
    <x v="1"/>
    <x v="0"/>
    <x v="0"/>
    <n v="1"/>
    <s v="11 - SUBA"/>
  </r>
  <r>
    <x v="3"/>
    <x v="3"/>
    <x v="3"/>
    <x v="0"/>
    <n v="1"/>
    <s v="EN BLANCO"/>
  </r>
  <r>
    <x v="3"/>
    <x v="4"/>
    <x v="3"/>
    <x v="0"/>
    <n v="1"/>
    <s v="EN BLANCO"/>
  </r>
  <r>
    <x v="4"/>
    <x v="1"/>
    <x v="0"/>
    <x v="0"/>
    <n v="1"/>
    <s v="8 - KENNEDY"/>
  </r>
  <r>
    <x v="4"/>
    <x v="1"/>
    <x v="0"/>
    <x v="0"/>
    <n v="1"/>
    <s v="16 - PUENTE ARANDA"/>
  </r>
  <r>
    <x v="5"/>
    <x v="2"/>
    <x v="3"/>
    <x v="0"/>
    <n v="1"/>
    <s v="EN BLANCO"/>
  </r>
  <r>
    <x v="5"/>
    <x v="1"/>
    <x v="0"/>
    <x v="0"/>
    <n v="1"/>
    <s v="19 - CIUDAD BOLIVAR"/>
  </r>
  <r>
    <x v="5"/>
    <x v="3"/>
    <x v="3"/>
    <x v="0"/>
    <n v="1"/>
    <s v="EN BLANCO"/>
  </r>
  <r>
    <x v="5"/>
    <x v="3"/>
    <x v="3"/>
    <x v="0"/>
    <n v="1"/>
    <s v="EN BLANCO"/>
  </r>
  <r>
    <x v="5"/>
    <x v="3"/>
    <x v="3"/>
    <x v="0"/>
    <n v="1"/>
    <s v="EN BLANCO"/>
  </r>
  <r>
    <x v="5"/>
    <x v="3"/>
    <x v="3"/>
    <x v="0"/>
    <n v="1"/>
    <s v="EN BLANCO"/>
  </r>
  <r>
    <x v="5"/>
    <x v="3"/>
    <x v="3"/>
    <x v="0"/>
    <n v="1"/>
    <s v="EN BLANCO"/>
  </r>
  <r>
    <x v="5"/>
    <x v="3"/>
    <x v="3"/>
    <x v="0"/>
    <n v="1"/>
    <s v="EN BLANCO"/>
  </r>
  <r>
    <x v="5"/>
    <x v="3"/>
    <x v="3"/>
    <x v="0"/>
    <n v="1"/>
    <s v="EN BLANCO"/>
  </r>
  <r>
    <x v="6"/>
    <x v="5"/>
    <x v="4"/>
    <x v="1"/>
    <n v="23"/>
    <m/>
  </r>
  <r>
    <x v="6"/>
    <x v="5"/>
    <x v="4"/>
    <x v="1"/>
    <m/>
    <m/>
  </r>
  <r>
    <x v="6"/>
    <x v="5"/>
    <x v="4"/>
    <x v="1"/>
    <m/>
    <m/>
  </r>
  <r>
    <x v="6"/>
    <x v="5"/>
    <x v="4"/>
    <x v="1"/>
    <m/>
    <m/>
  </r>
</pivotCacheRecords>
</file>

<file path=xl/pivotCache/pivotCacheRecords2.xml><?xml version="1.0" encoding="utf-8"?>
<pivotCacheRecords xmlns="http://schemas.openxmlformats.org/spreadsheetml/2006/main" xmlns:r="http://schemas.openxmlformats.org/officeDocument/2006/relationships" count="34">
  <r>
    <x v="0"/>
    <x v="0"/>
    <x v="0"/>
    <x v="0"/>
    <n v="1"/>
    <s v="19 - CIUDAD BOLIVAR"/>
  </r>
  <r>
    <x v="1"/>
    <x v="1"/>
    <x v="1"/>
    <x v="0"/>
    <n v="1"/>
    <s v="EN BLANCO"/>
  </r>
  <r>
    <x v="2"/>
    <x v="1"/>
    <x v="1"/>
    <x v="0"/>
    <n v="1"/>
    <s v="EN BLANCO"/>
  </r>
  <r>
    <x v="2"/>
    <x v="1"/>
    <x v="2"/>
    <x v="0"/>
    <n v="1"/>
    <s v="EN BLANCO"/>
  </r>
  <r>
    <x v="2"/>
    <x v="1"/>
    <x v="0"/>
    <x v="0"/>
    <n v="1"/>
    <s v="EN BLANCO"/>
  </r>
  <r>
    <x v="2"/>
    <x v="1"/>
    <x v="0"/>
    <x v="0"/>
    <n v="1"/>
    <s v="18 - RAFAEL URIBE URIBE"/>
  </r>
  <r>
    <x v="2"/>
    <x v="2"/>
    <x v="0"/>
    <x v="0"/>
    <n v="1"/>
    <s v="10 - ENGATIVA"/>
  </r>
  <r>
    <x v="2"/>
    <x v="2"/>
    <x v="0"/>
    <x v="0"/>
    <n v="1"/>
    <s v="10 - ENGATIVA"/>
  </r>
  <r>
    <x v="2"/>
    <x v="1"/>
    <x v="0"/>
    <x v="0"/>
    <n v="1"/>
    <s v="EN BLANCO"/>
  </r>
  <r>
    <x v="2"/>
    <x v="1"/>
    <x v="0"/>
    <x v="0"/>
    <n v="1"/>
    <s v="11 - SUBA"/>
  </r>
  <r>
    <x v="3"/>
    <x v="3"/>
    <x v="3"/>
    <x v="0"/>
    <n v="1"/>
    <s v="EN BLANCO"/>
  </r>
  <r>
    <x v="3"/>
    <x v="4"/>
    <x v="3"/>
    <x v="0"/>
    <n v="1"/>
    <s v="EN BLANCO"/>
  </r>
  <r>
    <x v="3"/>
    <x v="5"/>
    <x v="3"/>
    <x v="0"/>
    <n v="1"/>
    <s v="EN BLANCO"/>
  </r>
  <r>
    <x v="3"/>
    <x v="5"/>
    <x v="3"/>
    <x v="0"/>
    <n v="1"/>
    <s v="EN BLANCO"/>
  </r>
  <r>
    <x v="3"/>
    <x v="3"/>
    <x v="3"/>
    <x v="0"/>
    <n v="1"/>
    <s v="EN BLANCO"/>
  </r>
  <r>
    <x v="3"/>
    <x v="6"/>
    <x v="3"/>
    <x v="0"/>
    <n v="1"/>
    <s v="EN BLANCO"/>
  </r>
  <r>
    <x v="4"/>
    <x v="1"/>
    <x v="0"/>
    <x v="0"/>
    <n v="1"/>
    <s v="8 - KENNEDY"/>
  </r>
  <r>
    <x v="4"/>
    <x v="1"/>
    <x v="0"/>
    <x v="0"/>
    <n v="1"/>
    <s v="16 - PUENTE ARANDA"/>
  </r>
  <r>
    <x v="5"/>
    <x v="2"/>
    <x v="3"/>
    <x v="0"/>
    <n v="1"/>
    <s v="EN BLANCO"/>
  </r>
  <r>
    <x v="5"/>
    <x v="1"/>
    <x v="0"/>
    <x v="0"/>
    <n v="1"/>
    <s v="19 - CIUDAD BOLIVAR"/>
  </r>
  <r>
    <x v="5"/>
    <x v="3"/>
    <x v="3"/>
    <x v="0"/>
    <n v="1"/>
    <s v="EN BLANCO"/>
  </r>
  <r>
    <x v="5"/>
    <x v="3"/>
    <x v="3"/>
    <x v="0"/>
    <n v="1"/>
    <s v="EN BLANCO"/>
  </r>
  <r>
    <x v="5"/>
    <x v="3"/>
    <x v="3"/>
    <x v="0"/>
    <n v="1"/>
    <s v="EN BLANCO"/>
  </r>
  <r>
    <x v="5"/>
    <x v="3"/>
    <x v="3"/>
    <x v="0"/>
    <n v="1"/>
    <s v="EN BLANCO"/>
  </r>
  <r>
    <x v="5"/>
    <x v="3"/>
    <x v="3"/>
    <x v="0"/>
    <n v="1"/>
    <s v="EN BLANCO"/>
  </r>
  <r>
    <x v="5"/>
    <x v="3"/>
    <x v="3"/>
    <x v="0"/>
    <n v="1"/>
    <s v="EN BLANCO"/>
  </r>
  <r>
    <x v="5"/>
    <x v="3"/>
    <x v="3"/>
    <x v="0"/>
    <n v="1"/>
    <s v="EN BLANCO"/>
  </r>
  <r>
    <x v="5"/>
    <x v="3"/>
    <x v="3"/>
    <x v="0"/>
    <n v="1"/>
    <s v="EN BLANCO"/>
  </r>
  <r>
    <x v="5"/>
    <x v="3"/>
    <x v="3"/>
    <x v="0"/>
    <n v="1"/>
    <s v="EN BLANCO"/>
  </r>
  <r>
    <x v="6"/>
    <x v="7"/>
    <x v="4"/>
    <x v="1"/>
    <n v="29"/>
    <m/>
  </r>
  <r>
    <x v="6"/>
    <x v="7"/>
    <x v="4"/>
    <x v="1"/>
    <m/>
    <m/>
  </r>
  <r>
    <x v="6"/>
    <x v="7"/>
    <x v="4"/>
    <x v="1"/>
    <m/>
    <m/>
  </r>
  <r>
    <x v="6"/>
    <x v="7"/>
    <x v="4"/>
    <x v="1"/>
    <n v="10"/>
    <m/>
  </r>
  <r>
    <x v="6"/>
    <x v="7"/>
    <x v="4"/>
    <x v="1"/>
    <m/>
    <m/>
  </r>
</pivotCacheRecords>
</file>

<file path=xl/pivotCache/pivotCacheRecords3.xml><?xml version="1.0" encoding="utf-8"?>
<pivotCacheRecords xmlns="http://schemas.openxmlformats.org/spreadsheetml/2006/main" xmlns:r="http://schemas.openxmlformats.org/officeDocument/2006/relationships" count="39">
  <r>
    <x v="0"/>
    <x v="0"/>
    <x v="0"/>
    <x v="0"/>
    <n v="1"/>
    <s v="19 - CIUDAD BOLIVAR"/>
  </r>
  <r>
    <x v="1"/>
    <x v="1"/>
    <x v="1"/>
    <x v="0"/>
    <n v="1"/>
    <s v="EN BLANCO"/>
  </r>
  <r>
    <x v="2"/>
    <x v="1"/>
    <x v="1"/>
    <x v="0"/>
    <n v="1"/>
    <s v="EN BLANCO"/>
  </r>
  <r>
    <x v="2"/>
    <x v="1"/>
    <x v="2"/>
    <x v="0"/>
    <n v="1"/>
    <s v="EN BLANCO"/>
  </r>
  <r>
    <x v="2"/>
    <x v="1"/>
    <x v="0"/>
    <x v="0"/>
    <n v="1"/>
    <s v="EN BLANCO"/>
  </r>
  <r>
    <x v="2"/>
    <x v="1"/>
    <x v="0"/>
    <x v="0"/>
    <n v="1"/>
    <s v="18 - RAFAEL URIBE URIBE"/>
  </r>
  <r>
    <x v="2"/>
    <x v="2"/>
    <x v="0"/>
    <x v="0"/>
    <n v="1"/>
    <s v="10 - ENGATIVA"/>
  </r>
  <r>
    <x v="2"/>
    <x v="2"/>
    <x v="0"/>
    <x v="0"/>
    <n v="1"/>
    <s v="10 - ENGATIVA"/>
  </r>
  <r>
    <x v="2"/>
    <x v="1"/>
    <x v="0"/>
    <x v="0"/>
    <n v="1"/>
    <s v="EN BLANCO"/>
  </r>
  <r>
    <x v="2"/>
    <x v="1"/>
    <x v="0"/>
    <x v="0"/>
    <n v="1"/>
    <s v="11 - SUBA"/>
  </r>
  <r>
    <x v="3"/>
    <x v="3"/>
    <x v="3"/>
    <x v="0"/>
    <n v="1"/>
    <s v="EN BLANCO"/>
  </r>
  <r>
    <x v="3"/>
    <x v="4"/>
    <x v="3"/>
    <x v="0"/>
    <n v="1"/>
    <s v="EN BLANCO"/>
  </r>
  <r>
    <x v="3"/>
    <x v="5"/>
    <x v="3"/>
    <x v="0"/>
    <n v="1"/>
    <s v="EN BLANCO"/>
  </r>
  <r>
    <x v="3"/>
    <x v="5"/>
    <x v="3"/>
    <x v="0"/>
    <n v="1"/>
    <s v="EN BLANCO"/>
  </r>
  <r>
    <x v="3"/>
    <x v="3"/>
    <x v="3"/>
    <x v="0"/>
    <n v="1"/>
    <s v="EN BLANCO"/>
  </r>
  <r>
    <x v="3"/>
    <x v="6"/>
    <x v="3"/>
    <x v="0"/>
    <n v="1"/>
    <s v="EN BLANCO"/>
  </r>
  <r>
    <x v="4"/>
    <x v="1"/>
    <x v="0"/>
    <x v="0"/>
    <n v="1"/>
    <s v="8 - KENNEDY"/>
  </r>
  <r>
    <x v="4"/>
    <x v="1"/>
    <x v="0"/>
    <x v="0"/>
    <n v="1"/>
    <s v="16 - PUENTE ARANDA"/>
  </r>
  <r>
    <x v="5"/>
    <x v="2"/>
    <x v="3"/>
    <x v="0"/>
    <n v="1"/>
    <s v="EN BLANCO"/>
  </r>
  <r>
    <x v="5"/>
    <x v="1"/>
    <x v="0"/>
    <x v="0"/>
    <n v="1"/>
    <s v="19 - CIUDAD BOLIVAR"/>
  </r>
  <r>
    <x v="5"/>
    <x v="3"/>
    <x v="3"/>
    <x v="0"/>
    <n v="1"/>
    <s v="EN BLANCO"/>
  </r>
  <r>
    <x v="5"/>
    <x v="3"/>
    <x v="3"/>
    <x v="0"/>
    <n v="1"/>
    <s v="EN BLANCO"/>
  </r>
  <r>
    <x v="5"/>
    <x v="3"/>
    <x v="3"/>
    <x v="0"/>
    <n v="1"/>
    <s v="EN BLANCO"/>
  </r>
  <r>
    <x v="5"/>
    <x v="3"/>
    <x v="3"/>
    <x v="0"/>
    <n v="1"/>
    <s v="EN BLANCO"/>
  </r>
  <r>
    <x v="5"/>
    <x v="3"/>
    <x v="3"/>
    <x v="0"/>
    <n v="1"/>
    <s v="EN BLANCO"/>
  </r>
  <r>
    <x v="5"/>
    <x v="3"/>
    <x v="3"/>
    <x v="0"/>
    <n v="1"/>
    <s v="EN BLANCO"/>
  </r>
  <r>
    <x v="5"/>
    <x v="3"/>
    <x v="3"/>
    <x v="0"/>
    <n v="1"/>
    <s v="EN BLANCO"/>
  </r>
  <r>
    <x v="5"/>
    <x v="3"/>
    <x v="3"/>
    <x v="0"/>
    <n v="1"/>
    <s v="EN BLANCO"/>
  </r>
  <r>
    <x v="5"/>
    <x v="3"/>
    <x v="3"/>
    <x v="0"/>
    <n v="1"/>
    <s v="EN BLANCO"/>
  </r>
  <r>
    <x v="6"/>
    <x v="7"/>
    <x v="4"/>
    <x v="1"/>
    <n v="29"/>
    <m/>
  </r>
  <r>
    <x v="6"/>
    <x v="7"/>
    <x v="4"/>
    <x v="1"/>
    <m/>
    <m/>
  </r>
  <r>
    <x v="6"/>
    <x v="7"/>
    <x v="4"/>
    <x v="1"/>
    <m/>
    <m/>
  </r>
  <r>
    <x v="6"/>
    <x v="7"/>
    <x v="4"/>
    <x v="1"/>
    <m/>
    <m/>
  </r>
  <r>
    <x v="6"/>
    <x v="7"/>
    <x v="4"/>
    <x v="1"/>
    <m/>
    <m/>
  </r>
  <r>
    <x v="6"/>
    <x v="7"/>
    <x v="4"/>
    <x v="1"/>
    <m/>
    <m/>
  </r>
  <r>
    <x v="6"/>
    <x v="7"/>
    <x v="4"/>
    <x v="1"/>
    <m/>
    <m/>
  </r>
  <r>
    <x v="6"/>
    <x v="7"/>
    <x v="4"/>
    <x v="1"/>
    <m/>
    <m/>
  </r>
  <r>
    <x v="6"/>
    <x v="7"/>
    <x v="4"/>
    <x v="1"/>
    <m/>
    <m/>
  </r>
  <r>
    <x v="6"/>
    <x v="7"/>
    <x v="4"/>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A3" firstHeaderRow="1" firstDataRow="1" firstDataCol="1"/>
  <pivotFields count="6">
    <pivotField showAll="0"/>
    <pivotField showAll="0"/>
    <pivotField axis="axisRow" showAll="0">
      <items count="12">
        <item m="1" x="6"/>
        <item x="3"/>
        <item m="1" x="5"/>
        <item m="1" x="10"/>
        <item m="1" x="7"/>
        <item h="1" x="0"/>
        <item h="1" x="4"/>
        <item m="1" x="9"/>
        <item h="1" x="1"/>
        <item h="1" m="1" x="8"/>
        <item h="1" x="2"/>
        <item t="default"/>
      </items>
    </pivotField>
    <pivotField showAll="0" defaultSubtotal="0"/>
    <pivotField showAll="0" defaultSubtotal="0"/>
    <pivotField showAll="0" defaultSubtotal="0"/>
  </pivotFields>
  <rowFields count="1">
    <field x="2"/>
  </rowFields>
  <rowItems count="2">
    <i>
      <x v="1"/>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7" rowHeaderCaption="Asunto o Subtema">
  <location ref="B3:C5" firstHeaderRow="1" firstDataRow="1" firstDataCol="1"/>
  <pivotFields count="6">
    <pivotField showAll="0">
      <items count="24">
        <item x="0"/>
        <item x="2"/>
        <item x="1"/>
        <item m="1" x="9"/>
        <item x="3"/>
        <item m="1" x="22"/>
        <item h="1" x="6"/>
        <item m="1" x="16"/>
        <item m="1" x="13"/>
        <item m="1" x="18"/>
        <item m="1" x="10"/>
        <item h="1" m="1" x="7"/>
        <item h="1" m="1" x="11"/>
        <item h="1" m="1" x="12"/>
        <item h="1" m="1" x="14"/>
        <item h="1" m="1" x="19"/>
        <item h="1" m="1" x="21"/>
        <item h="1" m="1" x="15"/>
        <item h="1" m="1" x="8"/>
        <item h="1" m="1" x="20"/>
        <item h="1" m="1" x="17"/>
        <item h="1" x="4"/>
        <item h="1" x="5"/>
        <item t="default"/>
      </items>
    </pivotField>
    <pivotField showAll="0">
      <items count="223">
        <item x="5"/>
        <item m="1" x="140"/>
        <item m="1" x="64"/>
        <item m="1" x="220"/>
        <item m="1" x="193"/>
        <item m="1" x="196"/>
        <item m="1" x="96"/>
        <item m="1" x="48"/>
        <item m="1" x="81"/>
        <item m="1" x="115"/>
        <item m="1" x="95"/>
        <item m="1" x="197"/>
        <item m="1" x="18"/>
        <item m="1" x="169"/>
        <item m="1" x="210"/>
        <item m="1" x="190"/>
        <item m="1" x="153"/>
        <item m="1" x="110"/>
        <item m="1" x="216"/>
        <item m="1" x="66"/>
        <item m="1" x="79"/>
        <item m="1" x="172"/>
        <item m="1" x="76"/>
        <item m="1" x="221"/>
        <item m="1" x="113"/>
        <item m="1" x="63"/>
        <item m="1" x="40"/>
        <item m="1" x="8"/>
        <item m="1" x="101"/>
        <item m="1" x="82"/>
        <item m="1" x="68"/>
        <item m="1" x="161"/>
        <item m="1" x="39"/>
        <item m="1" x="141"/>
        <item m="1" x="24"/>
        <item m="1" x="99"/>
        <item m="1" x="26"/>
        <item m="1" x="156"/>
        <item m="1" x="162"/>
        <item m="1" x="201"/>
        <item m="1" x="60"/>
        <item m="1" x="73"/>
        <item m="1" x="133"/>
        <item m="1" x="56"/>
        <item m="1" x="139"/>
        <item m="1" x="154"/>
        <item m="1" x="202"/>
        <item m="1" x="6"/>
        <item m="1" x="7"/>
        <item m="1" x="9"/>
        <item m="1" x="10"/>
        <item m="1" x="11"/>
        <item m="1" x="12"/>
        <item m="1" x="13"/>
        <item m="1" x="14"/>
        <item m="1" x="15"/>
        <item m="1" x="16"/>
        <item m="1" x="17"/>
        <item m="1" x="20"/>
        <item m="1" x="21"/>
        <item m="1" x="22"/>
        <item m="1" x="25"/>
        <item m="1" x="27"/>
        <item m="1" x="28"/>
        <item m="1" x="29"/>
        <item m="1" x="30"/>
        <item m="1" x="31"/>
        <item m="1" x="32"/>
        <item m="1" x="34"/>
        <item m="1" x="35"/>
        <item m="1" x="37"/>
        <item m="1" x="38"/>
        <item m="1" x="42"/>
        <item m="1" x="43"/>
        <item m="1" x="44"/>
        <item m="1" x="45"/>
        <item m="1" x="46"/>
        <item m="1" x="47"/>
        <item m="1" x="49"/>
        <item m="1" x="50"/>
        <item m="1" x="51"/>
        <item m="1" x="52"/>
        <item m="1" x="53"/>
        <item m="1" x="54"/>
        <item m="1" x="55"/>
        <item m="1" x="57"/>
        <item m="1" x="58"/>
        <item m="1" x="59"/>
        <item m="1" x="61"/>
        <item m="1" x="62"/>
        <item m="1" x="65"/>
        <item m="1" x="67"/>
        <item m="1" x="69"/>
        <item m="1" x="70"/>
        <item m="1" x="71"/>
        <item m="1" x="72"/>
        <item m="1" x="75"/>
        <item m="1" x="78"/>
        <item m="1" x="80"/>
        <item m="1" x="83"/>
        <item m="1" x="84"/>
        <item m="1" x="85"/>
        <item m="1" x="86"/>
        <item m="1" x="87"/>
        <item m="1" x="88"/>
        <item m="1" x="91"/>
        <item m="1" x="92"/>
        <item m="1" x="93"/>
        <item m="1" x="94"/>
        <item m="1" x="97"/>
        <item m="1" x="100"/>
        <item m="1" x="102"/>
        <item m="1" x="103"/>
        <item m="1" x="104"/>
        <item m="1" x="105"/>
        <item m="1" x="106"/>
        <item m="1" x="107"/>
        <item m="1" x="108"/>
        <item m="1" x="109"/>
        <item m="1" x="111"/>
        <item m="1" x="112"/>
        <item m="1" x="114"/>
        <item m="1" x="116"/>
        <item m="1" x="117"/>
        <item m="1" x="118"/>
        <item m="1" x="119"/>
        <item m="1" x="120"/>
        <item m="1" x="121"/>
        <item m="1" x="122"/>
        <item m="1" x="123"/>
        <item m="1" x="124"/>
        <item m="1" x="125"/>
        <item m="1" x="126"/>
        <item m="1" x="127"/>
        <item m="1" x="128"/>
        <item m="1" x="130"/>
        <item m="1" x="131"/>
        <item m="1" x="135"/>
        <item m="1" x="136"/>
        <item m="1" x="137"/>
        <item m="1" x="138"/>
        <item m="1" x="143"/>
        <item m="1" x="144"/>
        <item m="1" x="145"/>
        <item m="1" x="147"/>
        <item m="1" x="148"/>
        <item m="1" x="150"/>
        <item m="1" x="152"/>
        <item m="1" x="155"/>
        <item m="1" x="157"/>
        <item m="1" x="158"/>
        <item m="1" x="159"/>
        <item m="1" x="160"/>
        <item m="1" x="163"/>
        <item m="1" x="167"/>
        <item m="1" x="168"/>
        <item m="1" x="170"/>
        <item m="1" x="173"/>
        <item m="1" x="174"/>
        <item m="1" x="175"/>
        <item m="1" x="176"/>
        <item m="1" x="177"/>
        <item m="1" x="178"/>
        <item m="1" x="179"/>
        <item m="1" x="181"/>
        <item m="1" x="182"/>
        <item m="1" x="183"/>
        <item m="1" x="185"/>
        <item m="1" x="186"/>
        <item m="1" x="187"/>
        <item m="1" x="188"/>
        <item m="1" x="189"/>
        <item m="1" x="191"/>
        <item m="1" x="192"/>
        <item m="1" x="194"/>
        <item m="1" x="195"/>
        <item m="1" x="199"/>
        <item m="1" x="200"/>
        <item m="1" x="203"/>
        <item m="1" x="204"/>
        <item m="1" x="205"/>
        <item m="1" x="206"/>
        <item m="1" x="207"/>
        <item m="1" x="212"/>
        <item m="1" x="213"/>
        <item m="1" x="214"/>
        <item m="1" x="215"/>
        <item m="1" x="217"/>
        <item m="1" x="218"/>
        <item m="1" x="219"/>
        <item m="1" x="211"/>
        <item m="1" x="209"/>
        <item m="1" x="36"/>
        <item m="1" x="77"/>
        <item m="1" x="208"/>
        <item m="1" x="149"/>
        <item m="1" x="171"/>
        <item m="1" x="146"/>
        <item m="1" x="134"/>
        <item m="1" x="164"/>
        <item m="1" x="184"/>
        <item m="1" x="151"/>
        <item m="1" x="180"/>
        <item m="1" x="89"/>
        <item m="1" x="33"/>
        <item m="1" x="165"/>
        <item m="1" x="90"/>
        <item m="1" x="74"/>
        <item m="1" x="41"/>
        <item m="1" x="129"/>
        <item m="1" x="19"/>
        <item m="1" x="132"/>
        <item m="1" x="166"/>
        <item m="1" x="198"/>
        <item m="1" x="23"/>
        <item m="1" x="142"/>
        <item m="1" x="98"/>
        <item x="0"/>
        <item x="1"/>
        <item x="2"/>
        <item x="3"/>
        <item x="4"/>
        <item t="default"/>
      </items>
    </pivotField>
    <pivotField showAll="0"/>
    <pivotField axis="axisRow" showAll="0" sortType="ascending" defaultSubtotal="0">
      <items count="4">
        <item x="0"/>
        <item m="1" x="2"/>
        <item h="1" x="1"/>
        <item m="1" x="3"/>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8">
      <pivotArea type="all" dataOnly="0" outline="0" fieldPosition="0"/>
    </format>
    <format dxfId="97">
      <pivotArea type="all" dataOnly="0" outline="0" fieldPosition="0"/>
    </format>
    <format dxfId="96">
      <pivotArea type="all" dataOnly="0" outline="0" fieldPosition="0"/>
    </format>
    <format dxfId="95">
      <pivotArea type="all" dataOnly="0" outline="0" fieldPosition="0"/>
    </format>
    <format dxfId="94">
      <pivotArea field="0" type="button" dataOnly="0" labelOnly="1" outline="0"/>
    </format>
    <format dxfId="93">
      <pivotArea dataOnly="0" labelOnly="1" grandRow="1" outline="0" fieldPosition="0"/>
    </format>
    <format dxfId="92">
      <pivotArea dataOnly="0" labelOnly="1" grandRow="1" outline="0" fieldPosition="0"/>
    </format>
    <format dxfId="91">
      <pivotArea field="1" type="button" dataOnly="0" labelOnly="1" outline="0"/>
    </format>
    <format dxfId="90">
      <pivotArea dataOnly="0" labelOnly="1" grandRow="1" outline="0" fieldPosition="0"/>
    </format>
    <format dxfId="89">
      <pivotArea dataOnly="0" labelOnly="1" grandCol="1" outline="0" fieldPosition="0"/>
    </format>
    <format dxfId="88">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3" rowHeaderCaption="Canal">
  <location ref="B3:C5" firstHeaderRow="1" firstDataRow="1" firstDataCol="1"/>
  <pivotFields count="6">
    <pivotField showAll="0">
      <items count="21">
        <item x="0"/>
        <item x="2"/>
        <item x="1"/>
        <item m="1" x="8"/>
        <item x="3"/>
        <item m="1" x="19"/>
        <item x="6"/>
        <item m="1" x="12"/>
        <item m="1" x="10"/>
        <item m="1" x="15"/>
        <item m="1" x="9"/>
        <item x="5"/>
        <item m="1" x="16"/>
        <item m="1" x="18"/>
        <item m="1" x="11"/>
        <item m="1" x="7"/>
        <item m="1" x="17"/>
        <item m="1" x="13"/>
        <item m="1" x="14"/>
        <item x="4"/>
        <item t="default"/>
      </items>
    </pivotField>
    <pivotField showAll="0"/>
    <pivotField showAll="0" sortType="ascending">
      <items count="8">
        <item x="4"/>
        <item x="0"/>
        <item x="1"/>
        <item sd="0" m="1" x="5"/>
        <item x="3"/>
        <item x="2"/>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7">
    <format dxfId="87">
      <pivotArea type="all" dataOnly="0" outline="0" fieldPosition="0"/>
    </format>
    <format dxfId="86">
      <pivotArea type="all" dataOnly="0" outline="0" fieldPosition="0"/>
    </format>
    <format dxfId="85">
      <pivotArea type="all" dataOnly="0" outline="0" fieldPosition="0"/>
    </format>
    <format dxfId="84">
      <pivotArea type="all" dataOnly="0" outline="0" fieldPosition="0"/>
    </format>
    <format dxfId="83">
      <pivotArea field="0" type="button" dataOnly="0" labelOnly="1" outline="0"/>
    </format>
    <format dxfId="82">
      <pivotArea field="2" type="button" dataOnly="0" labelOnly="1" outline="0"/>
    </format>
    <format dxfId="81">
      <pivotArea dataOnly="0" labelOnly="1" grandRow="1" outline="0" fieldPosition="0"/>
    </format>
    <format dxfId="80">
      <pivotArea dataOnly="0" labelOnly="1" grandRow="1" outline="0" fieldPosition="0"/>
    </format>
    <format dxfId="79">
      <pivotArea dataOnly="0" labelOnly="1" grandRow="1" outline="0" fieldPosition="0"/>
    </format>
    <format dxfId="78">
      <pivotArea field="2" type="button" dataOnly="0" labelOnly="1" outline="0"/>
    </format>
    <format dxfId="77">
      <pivotArea field="2" type="button" dataOnly="0" labelOnly="1" outline="0"/>
    </format>
    <format dxfId="76">
      <pivotArea outline="0" collapsedLevelsAreSubtotals="1" fieldPosition="0"/>
    </format>
    <format dxfId="75">
      <pivotArea field="2" type="button" dataOnly="0" labelOnly="1" outline="0"/>
    </format>
    <format dxfId="74">
      <pivotArea dataOnly="0" labelOnly="1" grandRow="1" outline="0" fieldPosition="0"/>
    </format>
    <format dxfId="73">
      <pivotArea dataOnly="0" labelOnly="1" fieldPosition="0">
        <references count="1">
          <reference field="3" count="0"/>
        </references>
      </pivotArea>
    </format>
    <format dxfId="72">
      <pivotArea dataOnly="0" labelOnly="1" grandCol="1" outline="0" fieldPosition="0"/>
    </format>
    <format dxfId="71">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21">
        <item x="0"/>
        <item x="2"/>
        <item x="1"/>
        <item m="1" x="8"/>
        <item x="3"/>
        <item m="1" x="19"/>
        <item h="1" x="6"/>
        <item m="1" x="12"/>
        <item m="1" x="10"/>
        <item m="1" x="15"/>
        <item m="1" x="9"/>
        <item h="1" x="5"/>
        <item h="1" m="1" x="16"/>
        <item h="1" m="1" x="18"/>
        <item h="1" m="1" x="11"/>
        <item h="1" m="1" x="7"/>
        <item h="1" m="1" x="17"/>
        <item h="1" m="1" x="13"/>
        <item h="1" m="1" x="14"/>
        <item h="1" x="4"/>
        <item t="default"/>
      </items>
      <autoSortScope>
        <pivotArea dataOnly="0" outline="0" fieldPosition="0">
          <references count="1">
            <reference field="4294967294" count="1" selected="0">
              <x v="0"/>
            </reference>
          </references>
        </pivotArea>
      </autoSortScope>
    </pivotField>
    <pivotField axis="axisRow" showAll="0" measureFilter="1" sortType="ascending">
      <items count="151">
        <item x="7"/>
        <item m="1" x="92"/>
        <item m="1" x="41"/>
        <item m="1" x="147"/>
        <item m="1" x="129"/>
        <item m="1" x="130"/>
        <item m="1" x="65"/>
        <item m="1" x="36"/>
        <item m="1" x="56"/>
        <item m="1" x="81"/>
        <item m="1" x="60"/>
        <item m="1" x="132"/>
        <item m="1" x="15"/>
        <item m="1" x="114"/>
        <item m="1" x="142"/>
        <item m="1" x="128"/>
        <item m="1" x="102"/>
        <item m="1" x="78"/>
        <item m="1" x="146"/>
        <item m="1" x="42"/>
        <item m="1" x="55"/>
        <item m="1" x="117"/>
        <item m="1" x="52"/>
        <item m="1" x="148"/>
        <item m="1" x="80"/>
        <item m="1" x="40"/>
        <item m="1" x="26"/>
        <item m="1" x="10"/>
        <item m="1" x="73"/>
        <item m="1" x="57"/>
        <item m="1" x="43"/>
        <item m="1" x="108"/>
        <item m="1" x="25"/>
        <item m="1" x="93"/>
        <item m="1" x="19"/>
        <item m="1" x="69"/>
        <item m="1" x="20"/>
        <item m="1" x="105"/>
        <item m="1" x="109"/>
        <item m="1" x="135"/>
        <item m="1" x="39"/>
        <item m="1" x="48"/>
        <item m="1" x="87"/>
        <item m="1" x="38"/>
        <item m="1" x="91"/>
        <item m="1" x="104"/>
        <item m="1" x="136"/>
        <item m="1" x="21"/>
        <item m="1" x="113"/>
        <item m="1" x="9"/>
        <item m="1" x="64"/>
        <item m="1" x="134"/>
        <item m="1" x="12"/>
        <item m="1" x="31"/>
        <item m="1" x="89"/>
        <item m="1" x="82"/>
        <item m="1" x="71"/>
        <item m="1" x="144"/>
        <item m="1" x="32"/>
        <item m="1" x="14"/>
        <item m="1" x="63"/>
        <item m="1" x="51"/>
        <item m="1" x="46"/>
        <item m="1" x="124"/>
        <item m="1" x="30"/>
        <item m="1" x="149"/>
        <item m="1" x="47"/>
        <item m="1" x="120"/>
        <item m="1" x="84"/>
        <item m="1" x="45"/>
        <item m="1" x="76"/>
        <item m="1" x="35"/>
        <item m="1" x="90"/>
        <item x="2"/>
        <item m="1" x="83"/>
        <item m="1" x="123"/>
        <item m="1" x="139"/>
        <item m="1" x="107"/>
        <item m="1" x="77"/>
        <item m="1" x="118"/>
        <item m="1" x="66"/>
        <item m="1" x="127"/>
        <item m="1" x="37"/>
        <item m="1" x="49"/>
        <item m="1" x="61"/>
        <item m="1" x="137"/>
        <item m="1" x="119"/>
        <item m="1" x="131"/>
        <item m="1" x="115"/>
        <item m="1" x="79"/>
        <item m="1" x="11"/>
        <item m="1" x="94"/>
        <item m="1" x="29"/>
        <item m="1" x="96"/>
        <item m="1" x="70"/>
        <item m="1" x="18"/>
        <item m="1" x="53"/>
        <item m="1" x="125"/>
        <item m="1" x="126"/>
        <item m="1" x="106"/>
        <item m="1" x="75"/>
        <item m="1" x="13"/>
        <item m="1" x="28"/>
        <item m="1" x="44"/>
        <item m="1" x="97"/>
        <item m="1" x="74"/>
        <item m="1" x="145"/>
        <item m="1" x="143"/>
        <item m="1" x="67"/>
        <item m="1" x="140"/>
        <item m="1" x="24"/>
        <item m="1" x="54"/>
        <item m="1" x="100"/>
        <item m="1" x="138"/>
        <item m="1" x="121"/>
        <item m="1" x="58"/>
        <item m="1" x="99"/>
        <item m="1" x="116"/>
        <item m="1" x="23"/>
        <item m="1" x="98"/>
        <item m="1" x="88"/>
        <item m="1" x="110"/>
        <item m="1" x="122"/>
        <item m="1" x="34"/>
        <item m="1" x="8"/>
        <item x="1"/>
        <item m="1" x="141"/>
        <item m="1" x="111"/>
        <item m="1" x="59"/>
        <item m="1" x="50"/>
        <item m="1" x="27"/>
        <item m="1" x="85"/>
        <item m="1" x="16"/>
        <item m="1" x="86"/>
        <item m="1" x="112"/>
        <item m="1" x="101"/>
        <item m="1" x="22"/>
        <item m="1" x="33"/>
        <item m="1" x="133"/>
        <item m="1" x="62"/>
        <item m="1" x="17"/>
        <item m="1" x="95"/>
        <item m="1" x="103"/>
        <item m="1" x="68"/>
        <item m="1" x="72"/>
        <item x="0"/>
        <item x="3"/>
        <item x="4"/>
        <item x="5"/>
        <item x="6"/>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48"/>
    </i>
    <i>
      <x v="73"/>
    </i>
    <i>
      <x v="125"/>
    </i>
    <i>
      <x v="146"/>
    </i>
    <i>
      <x/>
    </i>
    <i t="grand">
      <x/>
    </i>
  </rowItems>
  <colItems count="1">
    <i/>
  </colItems>
  <dataFields count="1">
    <dataField name="Recibidos " fld="4" baseField="0" baseItem="0" numFmtId="166"/>
  </dataFields>
  <formats count="16">
    <format dxfId="70">
      <pivotArea type="all" dataOnly="0" outline="0" fieldPosition="0"/>
    </format>
    <format dxfId="69">
      <pivotArea type="all" dataOnly="0" outline="0" fieldPosition="0"/>
    </format>
    <format dxfId="68">
      <pivotArea type="all" dataOnly="0" outline="0" fieldPosition="0"/>
    </format>
    <format dxfId="67">
      <pivotArea type="all" dataOnly="0" outline="0" fieldPosition="0"/>
    </format>
    <format dxfId="66">
      <pivotArea field="0" type="button" dataOnly="0" labelOnly="1" outline="0"/>
    </format>
    <format dxfId="65">
      <pivotArea dataOnly="0" labelOnly="1" grandRow="1" outline="0" fieldPosition="0"/>
    </format>
    <format dxfId="64">
      <pivotArea dataOnly="0" labelOnly="1" grandRow="1" outline="0" fieldPosition="0"/>
    </format>
    <format dxfId="63">
      <pivotArea field="1" type="button" dataOnly="0" labelOnly="1" outline="0" axis="axisRow" fieldPosition="0"/>
    </format>
    <format dxfId="62">
      <pivotArea dataOnly="0" labelOnly="1" grandRow="1" outline="0" fieldPosition="0"/>
    </format>
    <format dxfId="61">
      <pivotArea dataOnly="0" labelOnly="1" fieldPosition="0">
        <references count="1">
          <reference field="1" count="5">
            <x v="0"/>
            <x v="5"/>
            <x v="11"/>
            <x v="24"/>
            <x v="28"/>
          </reference>
        </references>
      </pivotArea>
    </format>
    <format dxfId="60">
      <pivotArea dataOnly="0" labelOnly="1" grandCol="1" outline="0" fieldPosition="0"/>
    </format>
    <format dxfId="59">
      <pivotArea dataOnly="0" labelOnly="1" grandCol="1" outline="0" fieldPosition="0"/>
    </format>
    <format dxfId="58">
      <pivotArea dataOnly="0" labelOnly="1" fieldPosition="0">
        <references count="1">
          <reference field="1" count="4">
            <x v="5"/>
            <x v="7"/>
            <x v="10"/>
            <x v="16"/>
          </reference>
        </references>
      </pivotArea>
    </format>
    <format dxfId="57">
      <pivotArea grandCol="1" outline="0" collapsedLevelsAreSubtotals="1" fieldPosition="0"/>
    </format>
    <format dxfId="56">
      <pivotArea outline="0" collapsedLevelsAreSubtotals="1" fieldPosition="0"/>
    </format>
    <format dxfId="55">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Canal">
  <location ref="C21:E27" firstHeaderRow="1" firstDataRow="2" firstDataCol="1"/>
  <pivotFields count="6">
    <pivotField showAll="0">
      <items count="21">
        <item x="0"/>
        <item x="2"/>
        <item x="1"/>
        <item m="1" x="8"/>
        <item x="3"/>
        <item m="1" x="19"/>
        <item x="6"/>
        <item m="1" x="12"/>
        <item m="1" x="10"/>
        <item m="1" x="15"/>
        <item m="1" x="9"/>
        <item x="5"/>
        <item m="1" x="16"/>
        <item m="1" x="18"/>
        <item m="1" x="11"/>
        <item m="1" x="7"/>
        <item m="1" x="17"/>
        <item m="1" x="13"/>
        <item m="1" x="14"/>
        <item x="4"/>
        <item t="default"/>
      </items>
    </pivotField>
    <pivotField showAll="0"/>
    <pivotField axis="axisRow" showAll="0" sortType="descending">
      <items count="8">
        <item x="4"/>
        <item x="0"/>
        <item x="1"/>
        <item sd="0" m="1" x="5"/>
        <item x="3"/>
        <item x="2"/>
        <item m="1" x="6"/>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5">
    <i>
      <x v="1"/>
    </i>
    <i>
      <x v="2"/>
    </i>
    <i>
      <x v="4"/>
    </i>
    <i>
      <x v="5"/>
    </i>
    <i t="grand">
      <x/>
    </i>
  </rowItems>
  <colFields count="1">
    <field x="3"/>
  </colFields>
  <colItems count="2">
    <i>
      <x/>
    </i>
    <i t="grand">
      <x/>
    </i>
  </colItems>
  <dataFields count="1">
    <dataField name="Recibidos " fld="4" baseField="0" baseItem="0" numFmtId="166"/>
  </dataFields>
  <formats count="20">
    <format dxfId="54">
      <pivotArea type="all" dataOnly="0" outline="0" fieldPosition="0"/>
    </format>
    <format dxfId="53">
      <pivotArea type="all" dataOnly="0" outline="0" fieldPosition="0"/>
    </format>
    <format dxfId="52">
      <pivotArea type="all" dataOnly="0" outline="0" fieldPosition="0"/>
    </format>
    <format dxfId="51">
      <pivotArea type="all" dataOnly="0" outline="0" fieldPosition="0"/>
    </format>
    <format dxfId="50">
      <pivotArea field="0" type="button" dataOnly="0" labelOnly="1" outline="0"/>
    </format>
    <format dxfId="49">
      <pivotArea field="2" type="button" dataOnly="0" labelOnly="1" outline="0" axis="axisRow" fieldPosition="0"/>
    </format>
    <format dxfId="48">
      <pivotArea dataOnly="0" labelOnly="1" grandRow="1" outline="0" fieldPosition="0"/>
    </format>
    <format dxfId="47">
      <pivotArea dataOnly="0" labelOnly="1" grandRow="1" outline="0" fieldPosition="0"/>
    </format>
    <format dxfId="46">
      <pivotArea dataOnly="0" labelOnly="1" grandRow="1" outline="0" fieldPosition="0"/>
    </format>
    <format dxfId="45">
      <pivotArea field="2" type="button" dataOnly="0" labelOnly="1" outline="0" axis="axisRow" fieldPosition="0"/>
    </format>
    <format dxfId="44">
      <pivotArea dataOnly="0" labelOnly="1" fieldPosition="0">
        <references count="1">
          <reference field="2" count="0"/>
        </references>
      </pivotArea>
    </format>
    <format dxfId="43">
      <pivotArea field="2" type="button" dataOnly="0" labelOnly="1" outline="0" axis="axisRow" fieldPosition="0"/>
    </format>
    <format dxfId="42">
      <pivotArea dataOnly="0" labelOnly="1" fieldPosition="0">
        <references count="1">
          <reference field="2" count="0"/>
        </references>
      </pivotArea>
    </format>
    <format dxfId="41">
      <pivotArea outline="0" collapsedLevelsAreSubtotals="1" fieldPosition="0"/>
    </format>
    <format dxfId="40">
      <pivotArea field="2" type="button" dataOnly="0" labelOnly="1" outline="0" axis="axisRow" fieldPosition="0"/>
    </format>
    <format dxfId="39">
      <pivotArea dataOnly="0" labelOnly="1" fieldPosition="0">
        <references count="1">
          <reference field="2" count="0"/>
        </references>
      </pivotArea>
    </format>
    <format dxfId="38">
      <pivotArea dataOnly="0" labelOnly="1" grandRow="1" outline="0" fieldPosition="0"/>
    </format>
    <format dxfId="37">
      <pivotArea dataOnly="0" labelOnly="1" fieldPosition="0">
        <references count="1">
          <reference field="3" count="0"/>
        </references>
      </pivotArea>
    </format>
    <format dxfId="36">
      <pivotArea dataOnly="0" labelOnly="1" grandCol="1" outline="0" fieldPosition="0"/>
    </format>
    <format dxfId="35">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Sistema PQRS/Tipología">
  <location ref="B18:I21" firstHeaderRow="1" firstDataRow="2" firstDataCol="1"/>
  <pivotFields count="6">
    <pivotField axis="axisCol" showAll="0">
      <items count="24">
        <item x="0"/>
        <item x="2"/>
        <item x="1"/>
        <item m="1" x="9"/>
        <item x="3"/>
        <item m="1" x="22"/>
        <item x="6"/>
        <item m="1" x="16"/>
        <item m="1" x="13"/>
        <item m="1" x="18"/>
        <item m="1" x="10"/>
        <item m="1" x="7"/>
        <item m="1" x="11"/>
        <item m="1" x="12"/>
        <item m="1" x="14"/>
        <item m="1" x="19"/>
        <item m="1" x="21"/>
        <item m="1" x="15"/>
        <item m="1" x="8"/>
        <item m="1" x="20"/>
        <item m="1" x="17"/>
        <item x="4"/>
        <item x="5"/>
        <item t="default"/>
      </items>
    </pivotField>
    <pivotField showAll="0">
      <items count="223">
        <item x="5"/>
        <item m="1" x="140"/>
        <item m="1" x="64"/>
        <item m="1" x="220"/>
        <item m="1" x="193"/>
        <item m="1" x="196"/>
        <item m="1" x="96"/>
        <item m="1" x="48"/>
        <item m="1" x="81"/>
        <item m="1" x="115"/>
        <item m="1" x="95"/>
        <item m="1" x="197"/>
        <item m="1" x="18"/>
        <item m="1" x="169"/>
        <item m="1" x="210"/>
        <item m="1" x="190"/>
        <item m="1" x="153"/>
        <item m="1" x="110"/>
        <item m="1" x="216"/>
        <item m="1" x="66"/>
        <item m="1" x="79"/>
        <item m="1" x="172"/>
        <item m="1" x="76"/>
        <item m="1" x="221"/>
        <item m="1" x="113"/>
        <item m="1" x="63"/>
        <item m="1" x="40"/>
        <item m="1" x="8"/>
        <item m="1" x="101"/>
        <item m="1" x="82"/>
        <item m="1" x="68"/>
        <item m="1" x="161"/>
        <item m="1" x="39"/>
        <item m="1" x="141"/>
        <item m="1" x="24"/>
        <item m="1" x="99"/>
        <item m="1" x="26"/>
        <item m="1" x="156"/>
        <item m="1" x="162"/>
        <item m="1" x="201"/>
        <item m="1" x="60"/>
        <item m="1" x="73"/>
        <item m="1" x="133"/>
        <item m="1" x="56"/>
        <item m="1" x="139"/>
        <item m="1" x="154"/>
        <item m="1" x="202"/>
        <item m="1" x="6"/>
        <item m="1" x="7"/>
        <item m="1" x="9"/>
        <item m="1" x="10"/>
        <item m="1" x="11"/>
        <item m="1" x="12"/>
        <item m="1" x="13"/>
        <item m="1" x="14"/>
        <item m="1" x="15"/>
        <item m="1" x="16"/>
        <item m="1" x="17"/>
        <item m="1" x="20"/>
        <item m="1" x="21"/>
        <item m="1" x="22"/>
        <item m="1" x="25"/>
        <item m="1" x="27"/>
        <item m="1" x="28"/>
        <item m="1" x="29"/>
        <item m="1" x="30"/>
        <item m="1" x="31"/>
        <item m="1" x="32"/>
        <item m="1" x="34"/>
        <item m="1" x="35"/>
        <item m="1" x="37"/>
        <item m="1" x="38"/>
        <item m="1" x="42"/>
        <item m="1" x="43"/>
        <item m="1" x="44"/>
        <item m="1" x="45"/>
        <item m="1" x="46"/>
        <item m="1" x="47"/>
        <item m="1" x="49"/>
        <item m="1" x="50"/>
        <item m="1" x="51"/>
        <item m="1" x="52"/>
        <item m="1" x="53"/>
        <item m="1" x="54"/>
        <item m="1" x="55"/>
        <item m="1" x="57"/>
        <item m="1" x="58"/>
        <item m="1" x="59"/>
        <item m="1" x="61"/>
        <item m="1" x="62"/>
        <item m="1" x="65"/>
        <item m="1" x="67"/>
        <item m="1" x="69"/>
        <item m="1" x="70"/>
        <item m="1" x="71"/>
        <item m="1" x="72"/>
        <item m="1" x="75"/>
        <item m="1" x="78"/>
        <item m="1" x="80"/>
        <item m="1" x="83"/>
        <item m="1" x="84"/>
        <item m="1" x="85"/>
        <item m="1" x="86"/>
        <item m="1" x="87"/>
        <item m="1" x="88"/>
        <item m="1" x="91"/>
        <item m="1" x="92"/>
        <item m="1" x="93"/>
        <item m="1" x="94"/>
        <item m="1" x="97"/>
        <item m="1" x="100"/>
        <item m="1" x="102"/>
        <item m="1" x="103"/>
        <item m="1" x="104"/>
        <item m="1" x="105"/>
        <item m="1" x="106"/>
        <item m="1" x="107"/>
        <item m="1" x="108"/>
        <item m="1" x="109"/>
        <item m="1" x="111"/>
        <item m="1" x="112"/>
        <item m="1" x="114"/>
        <item m="1" x="116"/>
        <item m="1" x="117"/>
        <item m="1" x="118"/>
        <item m="1" x="119"/>
        <item m="1" x="120"/>
        <item m="1" x="121"/>
        <item m="1" x="122"/>
        <item m="1" x="123"/>
        <item m="1" x="124"/>
        <item m="1" x="125"/>
        <item m="1" x="126"/>
        <item m="1" x="127"/>
        <item m="1" x="128"/>
        <item m="1" x="130"/>
        <item m="1" x="131"/>
        <item m="1" x="135"/>
        <item m="1" x="136"/>
        <item m="1" x="137"/>
        <item m="1" x="138"/>
        <item m="1" x="143"/>
        <item m="1" x="144"/>
        <item m="1" x="145"/>
        <item m="1" x="147"/>
        <item m="1" x="148"/>
        <item m="1" x="150"/>
        <item m="1" x="152"/>
        <item m="1" x="155"/>
        <item m="1" x="157"/>
        <item m="1" x="158"/>
        <item m="1" x="159"/>
        <item m="1" x="160"/>
        <item m="1" x="163"/>
        <item m="1" x="167"/>
        <item m="1" x="168"/>
        <item m="1" x="170"/>
        <item m="1" x="173"/>
        <item m="1" x="174"/>
        <item m="1" x="175"/>
        <item m="1" x="176"/>
        <item m="1" x="177"/>
        <item m="1" x="178"/>
        <item m="1" x="179"/>
        <item m="1" x="181"/>
        <item m="1" x="182"/>
        <item m="1" x="183"/>
        <item m="1" x="185"/>
        <item m="1" x="186"/>
        <item m="1" x="187"/>
        <item m="1" x="188"/>
        <item m="1" x="189"/>
        <item m="1" x="191"/>
        <item m="1" x="192"/>
        <item m="1" x="194"/>
        <item m="1" x="195"/>
        <item m="1" x="199"/>
        <item m="1" x="200"/>
        <item m="1" x="203"/>
        <item m="1" x="204"/>
        <item m="1" x="205"/>
        <item m="1" x="206"/>
        <item m="1" x="207"/>
        <item m="1" x="212"/>
        <item m="1" x="213"/>
        <item m="1" x="214"/>
        <item m="1" x="215"/>
        <item m="1" x="217"/>
        <item m="1" x="218"/>
        <item m="1" x="219"/>
        <item m="1" x="211"/>
        <item m="1" x="209"/>
        <item m="1" x="36"/>
        <item m="1" x="77"/>
        <item m="1" x="208"/>
        <item m="1" x="149"/>
        <item m="1" x="171"/>
        <item m="1" x="146"/>
        <item m="1" x="134"/>
        <item m="1" x="164"/>
        <item m="1" x="184"/>
        <item m="1" x="151"/>
        <item m="1" x="180"/>
        <item m="1" x="89"/>
        <item m="1" x="33"/>
        <item m="1" x="165"/>
        <item m="1" x="90"/>
        <item m="1" x="74"/>
        <item m="1" x="41"/>
        <item m="1" x="129"/>
        <item m="1" x="19"/>
        <item m="1" x="132"/>
        <item m="1" x="166"/>
        <item m="1" x="198"/>
        <item m="1" x="23"/>
        <item m="1" x="142"/>
        <item m="1" x="98"/>
        <item x="0"/>
        <item x="1"/>
        <item x="2"/>
        <item x="3"/>
        <item x="4"/>
        <item t="default"/>
      </items>
    </pivotField>
    <pivotField showAll="0"/>
    <pivotField axis="axisRow" showAll="0" defaultSubtotal="0">
      <items count="4">
        <item x="0"/>
        <item m="1" x="2"/>
        <item h="1" x="1"/>
        <item m="1" x="3"/>
      </items>
    </pivotField>
    <pivotField dataField="1" showAll="0" defaultSubtotal="0"/>
    <pivotField showAll="0" defaultSubtotal="0"/>
  </pivotFields>
  <rowFields count="1">
    <field x="3"/>
  </rowFields>
  <rowItems count="2">
    <i>
      <x/>
    </i>
    <i t="grand">
      <x/>
    </i>
  </rowItems>
  <colFields count="1">
    <field x="0"/>
  </colFields>
  <colItems count="7">
    <i>
      <x/>
    </i>
    <i>
      <x v="1"/>
    </i>
    <i>
      <x v="2"/>
    </i>
    <i>
      <x v="4"/>
    </i>
    <i>
      <x v="21"/>
    </i>
    <i>
      <x v="22"/>
    </i>
    <i t="grand">
      <x/>
    </i>
  </colItems>
  <dataFields count="1">
    <dataField name="Solucionados " fld="4" baseField="0" baseItem="0"/>
  </dataFields>
  <formats count="17">
    <format dxfId="34">
      <pivotArea type="all" dataOnly="0" outline="0" fieldPosition="0"/>
    </format>
    <format dxfId="33">
      <pivotArea type="all" dataOnly="0" outline="0" fieldPosition="0"/>
    </format>
    <format dxfId="32">
      <pivotArea type="all" dataOnly="0" outline="0" fieldPosition="0"/>
    </format>
    <format dxfId="31">
      <pivotArea type="all" dataOnly="0" outline="0" fieldPosition="0"/>
    </format>
    <format dxfId="30">
      <pivotArea field="0" type="button" dataOnly="0" labelOnly="1" outline="0" axis="axisCol" fieldPosition="0"/>
    </format>
    <format dxfId="29">
      <pivotArea dataOnly="0" labelOnly="1" grandRow="1" outline="0" fieldPosition="0"/>
    </format>
    <format dxfId="28">
      <pivotArea dataOnly="0" labelOnly="1" grandRow="1" outline="0" fieldPosition="0"/>
    </format>
    <format dxfId="27">
      <pivotArea field="1" type="button" dataOnly="0" labelOnly="1" outline="0"/>
    </format>
    <format dxfId="26">
      <pivotArea dataOnly="0" labelOnly="1" grandRow="1" outline="0" fieldPosition="0"/>
    </format>
    <format dxfId="25">
      <pivotArea dataOnly="0" labelOnly="1" fieldPosition="0">
        <references count="1">
          <reference field="0" count="0"/>
        </references>
      </pivotArea>
    </format>
    <format dxfId="24">
      <pivotArea dataOnly="0" labelOnly="1" grandCol="1" outline="0" fieldPosition="0"/>
    </format>
    <format dxfId="23">
      <pivotArea dataOnly="0" labelOnly="1" fieldPosition="0">
        <references count="1">
          <reference field="0" count="0"/>
        </references>
      </pivotArea>
    </format>
    <format dxfId="22">
      <pivotArea dataOnly="0" labelOnly="1" grandCol="1" outline="0" fieldPosition="0"/>
    </format>
    <format dxfId="21">
      <pivotArea type="origin" dataOnly="0" labelOnly="1" outline="0" fieldPosition="0"/>
    </format>
    <format dxfId="20">
      <pivotArea field="0" type="button" dataOnly="0" labelOnly="1" outline="0" axis="axisCol" fieldPosition="0"/>
    </format>
    <format dxfId="19">
      <pivotArea type="topRight" dataOnly="0" labelOnly="1" outline="0" fieldPosition="0"/>
    </format>
    <format dxfId="18">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1" rowHeaderCaption="Asunto o Subtema">
  <location ref="B22:I32" firstHeaderRow="1" firstDataRow="2" firstDataCol="1"/>
  <pivotFields count="6">
    <pivotField axis="axisCol" showAll="0">
      <items count="19">
        <item x="0"/>
        <item x="2"/>
        <item x="1"/>
        <item x="3"/>
        <item m="1" x="17"/>
        <item x="4"/>
        <item x="5"/>
        <item x="6"/>
        <item m="1" x="8"/>
        <item m="1" x="9"/>
        <item m="1" x="10"/>
        <item m="1" x="12"/>
        <item m="1" x="13"/>
        <item m="1" x="7"/>
        <item m="1" x="16"/>
        <item m="1" x="15"/>
        <item m="1" x="14"/>
        <item m="1" x="11"/>
        <item t="default"/>
      </items>
    </pivotField>
    <pivotField axis="axisRow" showAll="0" sortType="ascending">
      <items count="126">
        <item h="1" m="1" x="113"/>
        <item h="1" m="1" x="107"/>
        <item h="1" m="1" x="104"/>
        <item h="1" m="1" x="17"/>
        <item h="1" m="1" x="35"/>
        <item h="1" m="1" x="45"/>
        <item m="1" x="59"/>
        <item x="5"/>
        <item h="1" m="1" x="117"/>
        <item h="1" m="1" x="75"/>
        <item h="1" m="1" x="82"/>
        <item h="1" m="1" x="85"/>
        <item h="1" m="1" x="54"/>
        <item h="1" m="1" x="28"/>
        <item h="1" m="1" x="23"/>
        <item h="1" m="1" x="19"/>
        <item h="1" m="1" x="114"/>
        <item h="1" m="1" x="77"/>
        <item h="1" m="1" x="68"/>
        <item x="1"/>
        <item m="1" x="13"/>
        <item h="1" m="1" x="30"/>
        <item h="1" m="1" x="123"/>
        <item h="1" m="1" x="38"/>
        <item h="1" m="1" x="84"/>
        <item m="1" x="64"/>
        <item h="1" m="1" x="11"/>
        <item h="1" m="1" x="80"/>
        <item h="1" m="1" x="79"/>
        <item h="1" m="1" x="119"/>
        <item h="1" m="1" x="83"/>
        <item h="1" m="1" x="39"/>
        <item h="1" m="1" x="120"/>
        <item h="1" m="1" x="49"/>
        <item h="1" m="1" x="56"/>
        <item h="1" m="1" x="76"/>
        <item h="1" m="1" x="31"/>
        <item h="1" m="1" x="99"/>
        <item h="1" m="1" x="88"/>
        <item h="1" m="1" x="89"/>
        <item x="4"/>
        <item h="1" m="1" x="112"/>
        <item h="1" m="1" x="32"/>
        <item m="1" x="9"/>
        <item h="1" m="1" x="16"/>
        <item h="1" m="1" x="94"/>
        <item h="1" m="1" x="105"/>
        <item h="1" m="1" x="58"/>
        <item h="1" m="1" x="115"/>
        <item h="1" m="1" x="71"/>
        <item h="1" m="1" x="124"/>
        <item h="1" m="1" x="72"/>
        <item h="1" m="1" x="63"/>
        <item h="1" m="1" x="55"/>
        <item h="1" m="1" x="98"/>
        <item x="0"/>
        <item h="1" m="1" x="92"/>
        <item h="1" m="1" x="40"/>
        <item h="1" m="1" x="97"/>
        <item sd="0" m="1" x="21"/>
        <item h="1" m="1" x="44"/>
        <item h="1" m="1" x="50"/>
        <item h="1" m="1" x="101"/>
        <item h="1" m="1" x="22"/>
        <item h="1" m="1" x="29"/>
        <item m="1" x="90"/>
        <item m="1" x="34"/>
        <item h="1" m="1" x="25"/>
        <item h="1" m="1" x="93"/>
        <item h="1" m="1" x="110"/>
        <item h="1" m="1" x="102"/>
        <item h="1" m="1" x="78"/>
        <item h="1" m="1" x="62"/>
        <item h="1" m="1" x="53"/>
        <item h="1" m="1" x="42"/>
        <item h="1" m="1" x="18"/>
        <item h="1" m="1" x="51"/>
        <item m="1" x="52"/>
        <item h="1" m="1" x="48"/>
        <item h="1" m="1" x="14"/>
        <item h="1" m="1" x="109"/>
        <item h="1" m="1" x="70"/>
        <item h="1" m="1" x="81"/>
        <item h="1" m="1" x="36"/>
        <item h="1" m="1" x="37"/>
        <item h="1" m="1" x="122"/>
        <item h="1" m="1" x="74"/>
        <item h="1" m="1" x="10"/>
        <item h="1" m="1" x="24"/>
        <item h="1" m="1" x="111"/>
        <item h="1" m="1" x="96"/>
        <item h="1" m="1" x="12"/>
        <item h="1" m="1" x="121"/>
        <item h="1" m="1" x="61"/>
        <item h="1" m="1" x="27"/>
        <item h="1" m="1" x="57"/>
        <item h="1" m="1" x="103"/>
        <item h="1" m="1" x="60"/>
        <item h="1" m="1" x="20"/>
        <item h="1" m="1" x="8"/>
        <item h="1" m="1" x="108"/>
        <item h="1" m="1" x="118"/>
        <item h="1" m="1" x="41"/>
        <item h="1" m="1" x="73"/>
        <item h="1" m="1" x="87"/>
        <item h="1" m="1" x="15"/>
        <item h="1" m="1" x="95"/>
        <item m="1" x="116"/>
        <item h="1" m="1" x="26"/>
        <item h="1" m="1" x="86"/>
        <item h="1" m="1" x="65"/>
        <item x="6"/>
        <item h="1" m="1" x="69"/>
        <item m="1" x="100"/>
        <item h="1" m="1" x="43"/>
        <item h="1" m="1" x="67"/>
        <item sd="0" x="3"/>
        <item h="1" m="1" x="47"/>
        <item h="1" m="1" x="46"/>
        <item h="1" m="1" x="106"/>
        <item x="2"/>
        <item h="1" m="1" x="66"/>
        <item h="1" m="1" x="33"/>
        <item h="1" m="1" x="91"/>
        <item h="1" x="7"/>
        <item t="default"/>
      </items>
    </pivotField>
    <pivotField showAll="0"/>
    <pivotField axis="axisRow" showAll="0" defaultSubtotal="0">
      <items count="13">
        <item x="0"/>
        <item m="1" x="12"/>
        <item x="1"/>
        <item m="1" x="2"/>
        <item m="1" x="4"/>
        <item m="1" x="5"/>
        <item m="1" x="6"/>
        <item m="1" x="11"/>
        <item m="1" x="10"/>
        <item m="1" x="9"/>
        <item m="1" x="8"/>
        <item m="1" x="7"/>
        <item m="1" x="3"/>
      </items>
    </pivotField>
    <pivotField dataField="1" showAll="0"/>
    <pivotField showAll="0" defaultSubtotal="0"/>
  </pivotFields>
  <rowFields count="2">
    <field x="3"/>
    <field x="1"/>
  </rowFields>
  <rowItems count="9">
    <i>
      <x/>
    </i>
    <i r="1">
      <x v="7"/>
    </i>
    <i r="1">
      <x v="19"/>
    </i>
    <i r="1">
      <x v="40"/>
    </i>
    <i r="1">
      <x v="55"/>
    </i>
    <i r="1">
      <x v="111"/>
    </i>
    <i r="1">
      <x v="116"/>
    </i>
    <i r="1">
      <x v="120"/>
    </i>
    <i t="grand">
      <x/>
    </i>
  </rowItems>
  <colFields count="1">
    <field x="0"/>
  </colFields>
  <colItems count="7">
    <i>
      <x/>
    </i>
    <i>
      <x v="1"/>
    </i>
    <i>
      <x v="2"/>
    </i>
    <i>
      <x v="3"/>
    </i>
    <i>
      <x v="5"/>
    </i>
    <i>
      <x v="6"/>
    </i>
    <i t="grand">
      <x/>
    </i>
  </colItems>
  <dataFields count="1">
    <dataField name="Suma de Recibidos" fld="4" baseField="0" baseItem="0"/>
  </dataFields>
  <formats count="18">
    <format dxfId="17">
      <pivotArea type="all" dataOnly="0" outline="0" fieldPosition="0"/>
    </format>
    <format dxfId="16">
      <pivotArea type="all" dataOnly="0" outline="0" fieldPosition="0"/>
    </format>
    <format dxfId="15">
      <pivotArea type="all" dataOnly="0" outline="0" fieldPosition="0"/>
    </format>
    <format dxfId="14">
      <pivotArea type="all" dataOnly="0" outline="0" fieldPosition="0"/>
    </format>
    <format dxfId="13">
      <pivotArea field="0" type="button" dataOnly="0" labelOnly="1" outline="0" axis="axisCol" fieldPosition="0"/>
    </format>
    <format dxfId="12">
      <pivotArea dataOnly="0" labelOnly="1" grandRow="1" outline="0" fieldPosition="0"/>
    </format>
    <format dxfId="11">
      <pivotArea dataOnly="0" labelOnly="1" grandRow="1" outline="0" fieldPosition="0"/>
    </format>
    <format dxfId="10">
      <pivotArea field="1" type="button" dataOnly="0" labelOnly="1" outline="0" axis="axisRow" fieldPosition="1"/>
    </format>
    <format dxfId="9">
      <pivotArea dataOnly="0" labelOnly="1" grandRow="1" outline="0" fieldPosition="0"/>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grandCol="1" outline="0" collapsedLevelsAreSubtotals="1" fieldPosition="0"/>
    </format>
    <format dxfId="3">
      <pivotArea outline="0" collapsedLevelsAreSubtotals="1" fieldPosition="0"/>
    </format>
    <format dxfId="2">
      <pivotArea type="origin" dataOnly="0" labelOnly="1" outline="0" fieldPosition="0"/>
    </format>
    <format dxfId="1">
      <pivotArea outline="0" collapsedLevelsAreSubtotals="1" fieldPosition="0"/>
    </format>
    <format dxfId="0">
      <pivotArea dataOnly="0" labelOnly="1" fieldPosition="0">
        <references count="2">
          <reference field="1" count="1">
            <x v="6"/>
          </reference>
          <reference field="3" count="1" selected="0">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5"/>
    </row>
    <row r="2" spans="1:4">
      <c r="A2" s="34" t="s">
        <v>8</v>
      </c>
      <c r="B2" s="34" t="s">
        <v>5</v>
      </c>
      <c r="C2" s="36" t="s">
        <v>15</v>
      </c>
      <c r="D2" s="34" t="s">
        <v>37</v>
      </c>
    </row>
    <row r="3" spans="1:4">
      <c r="A3" s="34" t="s">
        <v>9</v>
      </c>
      <c r="B3" s="34" t="s">
        <v>60</v>
      </c>
      <c r="C3" s="36" t="s">
        <v>1</v>
      </c>
      <c r="D3" s="34" t="s">
        <v>38</v>
      </c>
    </row>
    <row r="4" spans="1:4">
      <c r="A4" s="34" t="s">
        <v>10</v>
      </c>
      <c r="B4" s="35" t="s">
        <v>7</v>
      </c>
      <c r="C4" s="36" t="s">
        <v>16</v>
      </c>
      <c r="D4" s="34" t="s">
        <v>39</v>
      </c>
    </row>
    <row r="5" spans="1:4">
      <c r="A5" s="34" t="s">
        <v>11</v>
      </c>
      <c r="B5" s="34"/>
      <c r="C5" s="36" t="s">
        <v>17</v>
      </c>
      <c r="D5" s="34" t="s">
        <v>40</v>
      </c>
    </row>
    <row r="6" spans="1:4">
      <c r="A6" s="34" t="s">
        <v>12</v>
      </c>
      <c r="B6" s="34"/>
      <c r="C6" s="36" t="s">
        <v>34</v>
      </c>
      <c r="D6" s="34" t="s">
        <v>24</v>
      </c>
    </row>
    <row r="7" spans="1:4">
      <c r="A7" s="34" t="s">
        <v>59</v>
      </c>
      <c r="B7" s="34"/>
      <c r="C7" s="36" t="s">
        <v>35</v>
      </c>
      <c r="D7" s="34" t="s">
        <v>41</v>
      </c>
    </row>
    <row r="8" spans="1:4">
      <c r="A8" s="34" t="s">
        <v>13</v>
      </c>
      <c r="B8" s="34"/>
      <c r="C8" s="36" t="s">
        <v>19</v>
      </c>
      <c r="D8" s="34" t="s">
        <v>42</v>
      </c>
    </row>
    <row r="9" spans="1:4">
      <c r="A9" s="36" t="s">
        <v>22</v>
      </c>
      <c r="B9" s="34"/>
      <c r="C9" s="36" t="s">
        <v>21</v>
      </c>
      <c r="D9" s="34" t="s">
        <v>43</v>
      </c>
    </row>
    <row r="10" spans="1:4">
      <c r="A10" s="35" t="s">
        <v>6</v>
      </c>
      <c r="B10" s="34"/>
      <c r="C10" s="36" t="s">
        <v>20</v>
      </c>
      <c r="D10" s="34" t="s">
        <v>44</v>
      </c>
    </row>
    <row r="11" spans="1:4">
      <c r="A11" s="34"/>
      <c r="B11" s="34"/>
      <c r="C11" s="36" t="s">
        <v>18</v>
      </c>
      <c r="D11" s="34" t="s">
        <v>45</v>
      </c>
    </row>
    <row r="12" spans="1:4">
      <c r="A12" s="34"/>
      <c r="B12" s="34"/>
      <c r="C12" s="36" t="s">
        <v>22</v>
      </c>
      <c r="D12" s="34" t="s">
        <v>46</v>
      </c>
    </row>
    <row r="13" spans="1:4">
      <c r="A13" s="34"/>
      <c r="B13" s="34"/>
      <c r="C13" s="35" t="s">
        <v>14</v>
      </c>
      <c r="D13" s="34" t="s">
        <v>47</v>
      </c>
    </row>
    <row r="14" spans="1:4">
      <c r="A14" s="34"/>
      <c r="B14" s="34"/>
      <c r="C14" s="34"/>
      <c r="D14" s="34" t="s">
        <v>48</v>
      </c>
    </row>
    <row r="15" spans="1:4">
      <c r="A15" s="34"/>
      <c r="B15" s="34"/>
      <c r="C15" s="34"/>
      <c r="D15" s="34" t="s">
        <v>49</v>
      </c>
    </row>
    <row r="16" spans="1:4">
      <c r="A16" s="34"/>
      <c r="B16" s="34"/>
      <c r="C16" s="34"/>
      <c r="D16" s="34" t="s">
        <v>50</v>
      </c>
    </row>
    <row r="17" spans="1:4">
      <c r="A17" s="34"/>
      <c r="B17" s="34"/>
      <c r="C17" s="34"/>
      <c r="D17" s="34" t="s">
        <v>51</v>
      </c>
    </row>
    <row r="18" spans="1:4">
      <c r="A18" s="34"/>
      <c r="B18" s="34"/>
      <c r="C18" s="34"/>
      <c r="D18" s="34" t="s">
        <v>52</v>
      </c>
    </row>
    <row r="19" spans="1:4">
      <c r="A19" s="34"/>
      <c r="B19" s="34"/>
      <c r="C19" s="34"/>
      <c r="D19" s="34" t="s">
        <v>53</v>
      </c>
    </row>
    <row r="20" spans="1:4">
      <c r="A20" s="34"/>
      <c r="B20" s="34"/>
      <c r="C20" s="34"/>
      <c r="D20" s="34" t="s">
        <v>54</v>
      </c>
    </row>
    <row r="21" spans="1:4">
      <c r="A21" s="34"/>
      <c r="B21" s="34"/>
      <c r="C21" s="34"/>
      <c r="D21" s="34" t="s">
        <v>55</v>
      </c>
    </row>
    <row r="22" spans="1:4">
      <c r="A22" s="34"/>
      <c r="D22" s="35" t="s">
        <v>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27"/>
  <sheetViews>
    <sheetView topLeftCell="B1" zoomScale="90" zoomScaleNormal="90" workbookViewId="0">
      <selection activeCell="F20" sqref="F20"/>
    </sheetView>
  </sheetViews>
  <sheetFormatPr baseColWidth="10" defaultColWidth="0" defaultRowHeight="15"/>
  <cols>
    <col min="1" max="1" width="11.42578125" style="3" hidden="1" customWidth="1"/>
    <col min="2" max="2" width="22.7109375" style="49" customWidth="1"/>
    <col min="3" max="3" width="36.140625" style="50" customWidth="1"/>
    <col min="4" max="4" width="32.140625" style="50" customWidth="1"/>
    <col min="5" max="5" width="25.42578125" style="50" customWidth="1"/>
    <col min="6" max="6" width="27" style="50" customWidth="1"/>
    <col min="7" max="7" width="20.5703125" style="50"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31</v>
      </c>
      <c r="F1" s="2" t="s">
        <v>26</v>
      </c>
      <c r="G1" s="2" t="s">
        <v>63</v>
      </c>
      <c r="H1" s="4"/>
      <c r="I1" s="4"/>
      <c r="J1" s="4"/>
      <c r="K1" s="4"/>
      <c r="L1" s="4"/>
      <c r="M1" s="4"/>
      <c r="N1" s="4"/>
      <c r="O1" s="4"/>
      <c r="P1" s="4"/>
    </row>
    <row r="2" spans="2:16">
      <c r="B2" s="34" t="s">
        <v>92</v>
      </c>
      <c r="C2" s="34" t="s">
        <v>102</v>
      </c>
      <c r="D2" s="34" t="s">
        <v>103</v>
      </c>
      <c r="E2" s="50" t="s">
        <v>5</v>
      </c>
      <c r="F2" s="92">
        <v>1</v>
      </c>
      <c r="G2" s="34" t="s">
        <v>104</v>
      </c>
      <c r="H2" s="3"/>
      <c r="I2" s="3"/>
    </row>
    <row r="3" spans="2:16">
      <c r="B3" s="34" t="s">
        <v>75</v>
      </c>
      <c r="C3" s="34" t="s">
        <v>105</v>
      </c>
      <c r="D3" s="34" t="s">
        <v>106</v>
      </c>
      <c r="E3" s="50" t="s">
        <v>5</v>
      </c>
      <c r="F3" s="92">
        <v>1</v>
      </c>
      <c r="G3" s="34" t="s">
        <v>107</v>
      </c>
      <c r="H3" s="3"/>
      <c r="I3" s="3"/>
    </row>
    <row r="4" spans="2:16">
      <c r="B4" s="34" t="s">
        <v>91</v>
      </c>
      <c r="C4" s="34" t="s">
        <v>105</v>
      </c>
      <c r="D4" s="34" t="s">
        <v>106</v>
      </c>
      <c r="E4" s="50" t="s">
        <v>5</v>
      </c>
      <c r="F4" s="92">
        <v>1</v>
      </c>
      <c r="G4" s="34" t="s">
        <v>107</v>
      </c>
      <c r="H4" s="3"/>
      <c r="I4" s="3"/>
    </row>
    <row r="5" spans="2:16">
      <c r="B5" s="34" t="s">
        <v>91</v>
      </c>
      <c r="C5" s="34" t="s">
        <v>105</v>
      </c>
      <c r="D5" s="34" t="s">
        <v>108</v>
      </c>
      <c r="E5" s="50" t="s">
        <v>5</v>
      </c>
      <c r="F5" s="92">
        <v>1</v>
      </c>
      <c r="G5" s="34" t="s">
        <v>107</v>
      </c>
      <c r="H5" s="3"/>
      <c r="I5" s="3"/>
    </row>
    <row r="6" spans="2:16">
      <c r="B6" s="34" t="s">
        <v>91</v>
      </c>
      <c r="C6" s="34" t="s">
        <v>105</v>
      </c>
      <c r="D6" s="34" t="s">
        <v>103</v>
      </c>
      <c r="E6" s="50" t="s">
        <v>5</v>
      </c>
      <c r="F6" s="92">
        <v>1</v>
      </c>
      <c r="G6" s="34" t="s">
        <v>107</v>
      </c>
      <c r="H6" s="3"/>
      <c r="I6" s="3"/>
    </row>
    <row r="7" spans="2:16">
      <c r="B7" s="34" t="s">
        <v>91</v>
      </c>
      <c r="C7" s="34" t="s">
        <v>105</v>
      </c>
      <c r="D7" s="34" t="s">
        <v>103</v>
      </c>
      <c r="E7" s="50" t="s">
        <v>5</v>
      </c>
      <c r="F7" s="92">
        <v>1</v>
      </c>
      <c r="G7" s="34" t="s">
        <v>109</v>
      </c>
      <c r="H7" s="3"/>
      <c r="I7" s="3"/>
    </row>
    <row r="8" spans="2:16">
      <c r="B8" s="34" t="s">
        <v>91</v>
      </c>
      <c r="C8" s="34" t="s">
        <v>94</v>
      </c>
      <c r="D8" s="34" t="s">
        <v>103</v>
      </c>
      <c r="E8" s="50" t="s">
        <v>5</v>
      </c>
      <c r="F8" s="92">
        <v>1</v>
      </c>
      <c r="G8" s="34" t="s">
        <v>110</v>
      </c>
      <c r="H8" s="3"/>
      <c r="I8" s="3"/>
    </row>
    <row r="9" spans="2:16">
      <c r="B9" s="34" t="s">
        <v>91</v>
      </c>
      <c r="C9" s="34" t="s">
        <v>94</v>
      </c>
      <c r="D9" s="34" t="s">
        <v>103</v>
      </c>
      <c r="E9" s="50" t="s">
        <v>5</v>
      </c>
      <c r="F9" s="92">
        <v>1</v>
      </c>
      <c r="G9" s="34" t="s">
        <v>110</v>
      </c>
      <c r="H9" s="3"/>
      <c r="I9" s="3"/>
    </row>
    <row r="10" spans="2:16">
      <c r="B10" s="34" t="s">
        <v>91</v>
      </c>
      <c r="C10" s="34" t="s">
        <v>105</v>
      </c>
      <c r="D10" s="34" t="s">
        <v>103</v>
      </c>
      <c r="E10" s="50" t="s">
        <v>5</v>
      </c>
      <c r="F10" s="92">
        <v>1</v>
      </c>
      <c r="G10" s="34" t="s">
        <v>107</v>
      </c>
      <c r="H10" s="3"/>
      <c r="I10" s="3"/>
    </row>
    <row r="11" spans="2:16">
      <c r="B11" s="34" t="s">
        <v>91</v>
      </c>
      <c r="C11" s="34" t="s">
        <v>105</v>
      </c>
      <c r="D11" s="34" t="s">
        <v>103</v>
      </c>
      <c r="E11" s="50" t="s">
        <v>5</v>
      </c>
      <c r="F11" s="92">
        <v>1</v>
      </c>
      <c r="G11" s="34" t="s">
        <v>111</v>
      </c>
      <c r="H11" s="3"/>
      <c r="I11" s="3"/>
    </row>
    <row r="12" spans="2:16">
      <c r="B12" s="34" t="s">
        <v>86</v>
      </c>
      <c r="C12" s="34" t="s">
        <v>112</v>
      </c>
      <c r="D12" s="34" t="s">
        <v>113</v>
      </c>
      <c r="E12" s="50" t="s">
        <v>5</v>
      </c>
      <c r="F12" s="92">
        <v>1</v>
      </c>
      <c r="G12" s="34" t="s">
        <v>107</v>
      </c>
      <c r="H12" s="3"/>
      <c r="I12" s="3"/>
    </row>
    <row r="13" spans="2:16">
      <c r="B13" s="34" t="s">
        <v>86</v>
      </c>
      <c r="C13" s="34" t="s">
        <v>116</v>
      </c>
      <c r="D13" s="34" t="s">
        <v>113</v>
      </c>
      <c r="E13" s="50" t="s">
        <v>5</v>
      </c>
      <c r="F13" s="92">
        <v>1</v>
      </c>
      <c r="G13" s="34" t="s">
        <v>107</v>
      </c>
      <c r="H13" s="3"/>
      <c r="I13" s="3"/>
    </row>
    <row r="14" spans="2:16">
      <c r="B14" s="34" t="s">
        <v>98</v>
      </c>
      <c r="C14" s="34" t="s">
        <v>105</v>
      </c>
      <c r="D14" s="34" t="s">
        <v>103</v>
      </c>
      <c r="E14" s="50" t="s">
        <v>5</v>
      </c>
      <c r="F14" s="92">
        <v>1</v>
      </c>
      <c r="G14" s="34" t="s">
        <v>117</v>
      </c>
      <c r="H14" s="3"/>
      <c r="I14" s="3"/>
    </row>
    <row r="15" spans="2:16">
      <c r="B15" s="34" t="s">
        <v>98</v>
      </c>
      <c r="C15" s="34" t="s">
        <v>105</v>
      </c>
      <c r="D15" s="34" t="s">
        <v>103</v>
      </c>
      <c r="E15" s="50" t="s">
        <v>5</v>
      </c>
      <c r="F15" s="92">
        <v>1</v>
      </c>
      <c r="G15" s="34" t="s">
        <v>118</v>
      </c>
      <c r="H15" s="3"/>
      <c r="I15" s="3"/>
    </row>
    <row r="16" spans="2:16">
      <c r="B16" s="34" t="s">
        <v>74</v>
      </c>
      <c r="C16" s="34" t="s">
        <v>94</v>
      </c>
      <c r="D16" s="34" t="s">
        <v>113</v>
      </c>
      <c r="E16" s="50" t="s">
        <v>5</v>
      </c>
      <c r="F16" s="92">
        <v>1</v>
      </c>
      <c r="G16" s="34" t="s">
        <v>107</v>
      </c>
      <c r="H16" s="3"/>
      <c r="I16" s="3"/>
    </row>
    <row r="17" spans="2:9">
      <c r="B17" s="34" t="s">
        <v>74</v>
      </c>
      <c r="C17" s="34" t="s">
        <v>105</v>
      </c>
      <c r="D17" s="34" t="s">
        <v>103</v>
      </c>
      <c r="E17" s="50" t="s">
        <v>5</v>
      </c>
      <c r="F17" s="92">
        <v>1</v>
      </c>
      <c r="G17" s="34" t="s">
        <v>104</v>
      </c>
      <c r="H17" s="3"/>
      <c r="I17" s="3"/>
    </row>
    <row r="18" spans="2:9">
      <c r="B18" s="34" t="s">
        <v>74</v>
      </c>
      <c r="C18" s="34" t="s">
        <v>112</v>
      </c>
      <c r="D18" s="34" t="s">
        <v>113</v>
      </c>
      <c r="E18" s="50" t="s">
        <v>5</v>
      </c>
      <c r="F18" s="92">
        <v>1</v>
      </c>
      <c r="G18" s="34" t="s">
        <v>107</v>
      </c>
      <c r="H18" s="3"/>
      <c r="I18" s="3"/>
    </row>
    <row r="19" spans="2:9">
      <c r="B19" s="34" t="s">
        <v>74</v>
      </c>
      <c r="C19" s="34" t="s">
        <v>112</v>
      </c>
      <c r="D19" s="34" t="s">
        <v>113</v>
      </c>
      <c r="E19" s="50" t="s">
        <v>5</v>
      </c>
      <c r="F19" s="92">
        <v>1</v>
      </c>
      <c r="G19" s="34" t="s">
        <v>107</v>
      </c>
      <c r="H19" s="3"/>
      <c r="I19" s="3"/>
    </row>
    <row r="20" spans="2:9">
      <c r="B20" s="34" t="s">
        <v>74</v>
      </c>
      <c r="C20" s="34" t="s">
        <v>112</v>
      </c>
      <c r="D20" s="34" t="s">
        <v>113</v>
      </c>
      <c r="E20" s="50" t="s">
        <v>5</v>
      </c>
      <c r="F20" s="92">
        <v>1</v>
      </c>
      <c r="G20" s="34" t="s">
        <v>107</v>
      </c>
      <c r="H20" s="3"/>
      <c r="I20" s="3"/>
    </row>
    <row r="21" spans="2:9">
      <c r="B21" s="34" t="s">
        <v>74</v>
      </c>
      <c r="C21" s="34" t="s">
        <v>112</v>
      </c>
      <c r="D21" s="34" t="s">
        <v>113</v>
      </c>
      <c r="E21" s="50" t="s">
        <v>5</v>
      </c>
      <c r="F21" s="92">
        <v>1</v>
      </c>
      <c r="G21" s="34" t="s">
        <v>107</v>
      </c>
      <c r="H21" s="3"/>
      <c r="I21" s="3"/>
    </row>
    <row r="22" spans="2:9">
      <c r="B22" s="34" t="s">
        <v>74</v>
      </c>
      <c r="C22" s="34" t="s">
        <v>112</v>
      </c>
      <c r="D22" s="34" t="s">
        <v>113</v>
      </c>
      <c r="E22" s="50" t="s">
        <v>5</v>
      </c>
      <c r="F22" s="92">
        <v>1</v>
      </c>
      <c r="G22" s="34" t="s">
        <v>107</v>
      </c>
    </row>
    <row r="23" spans="2:9">
      <c r="B23" s="34" t="s">
        <v>74</v>
      </c>
      <c r="C23" s="34" t="s">
        <v>112</v>
      </c>
      <c r="D23" s="34" t="s">
        <v>113</v>
      </c>
      <c r="E23" s="50" t="s">
        <v>5</v>
      </c>
      <c r="F23" s="92">
        <v>1</v>
      </c>
      <c r="G23" s="34" t="s">
        <v>107</v>
      </c>
    </row>
    <row r="24" spans="2:9">
      <c r="B24" s="34" t="s">
        <v>74</v>
      </c>
      <c r="C24" s="34" t="s">
        <v>112</v>
      </c>
      <c r="D24" s="34" t="s">
        <v>113</v>
      </c>
      <c r="E24" s="50" t="s">
        <v>5</v>
      </c>
      <c r="F24" s="92">
        <v>1</v>
      </c>
      <c r="G24" s="34" t="s">
        <v>107</v>
      </c>
    </row>
    <row r="25" spans="2:9">
      <c r="B25" s="1"/>
      <c r="C25" s="1"/>
      <c r="D25" s="1"/>
      <c r="E25" s="1"/>
      <c r="F25" s="1">
        <f>SUM(F2:F24)</f>
        <v>23</v>
      </c>
      <c r="G25" s="1"/>
    </row>
    <row r="26" spans="2:9" s="40" customFormat="1">
      <c r="B26" s="49"/>
      <c r="C26" s="51"/>
      <c r="D26" s="51"/>
      <c r="E26" s="50"/>
      <c r="F26" s="50"/>
      <c r="G26" s="51"/>
      <c r="H26" s="39"/>
      <c r="I26" s="38"/>
    </row>
    <row r="27" spans="2:9">
      <c r="C27" s="51"/>
    </row>
  </sheetData>
  <dataValidations count="4">
    <dataValidation type="list" allowBlank="1" showInputMessage="1" showErrorMessage="1" sqref="G26:G1230">
      <formula1>alcaldia</formula1>
    </dataValidation>
    <dataValidation type="list" allowBlank="1" sqref="B26:B1594 B2:B24">
      <formula1>tipologia</formula1>
    </dataValidation>
    <dataValidation type="list" allowBlank="1" showInputMessage="1" showErrorMessage="1" sqref="D26:D1534 D2:D24">
      <formula1>canal</formula1>
    </dataValidation>
    <dataValidation type="list" allowBlank="1" showInputMessage="1" showErrorMessage="1" sqref="E26:E652 F26:F149 E2:E24">
      <formula1>sistema</formula1>
    </dataValidation>
  </dataValidation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dimension ref="A1:P171"/>
  <sheetViews>
    <sheetView topLeftCell="A10" zoomScale="90" zoomScaleNormal="90" zoomScalePageLayoutView="90" workbookViewId="0">
      <selection activeCell="C46" sqref="C46:F46"/>
    </sheetView>
  </sheetViews>
  <sheetFormatPr baseColWidth="10" defaultColWidth="0" defaultRowHeight="15" zeroHeight="1"/>
  <cols>
    <col min="1" max="1" width="5.7109375" style="8" customWidth="1"/>
    <col min="2" max="2" width="17.28515625" style="14" customWidth="1"/>
    <col min="3" max="3" width="19.28515625" style="8" customWidth="1"/>
    <col min="4" max="4" width="22.855468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103" t="s">
        <v>57</v>
      </c>
      <c r="C1" s="103"/>
      <c r="D1" s="103"/>
      <c r="E1" s="103"/>
      <c r="F1" s="103"/>
      <c r="G1" s="103"/>
    </row>
    <row r="2" spans="2:7">
      <c r="B2" s="103"/>
      <c r="C2" s="103"/>
      <c r="D2" s="103"/>
      <c r="E2" s="103"/>
      <c r="F2" s="103"/>
      <c r="G2" s="103"/>
    </row>
    <row r="3" spans="2:7" ht="15" customHeight="1">
      <c r="B3" s="104" t="s">
        <v>122</v>
      </c>
      <c r="C3" s="105"/>
      <c r="D3" s="105"/>
      <c r="E3" s="25" t="s">
        <v>30</v>
      </c>
      <c r="F3" s="25"/>
      <c r="G3" s="26"/>
    </row>
    <row r="4" spans="2:7">
      <c r="B4" s="79" t="s">
        <v>27</v>
      </c>
      <c r="C4" s="15">
        <v>42644</v>
      </c>
      <c r="D4" s="15">
        <v>42674</v>
      </c>
      <c r="E4" s="16"/>
      <c r="F4" s="16"/>
      <c r="G4" s="17"/>
    </row>
    <row r="5" spans="2:7">
      <c r="B5" s="27"/>
      <c r="C5" s="28"/>
      <c r="D5" s="28"/>
      <c r="E5" s="20"/>
      <c r="F5" s="20"/>
      <c r="G5" s="20"/>
    </row>
    <row r="6" spans="2:7">
      <c r="B6" s="44"/>
      <c r="C6" s="44"/>
      <c r="D6" s="44"/>
      <c r="E6" s="44"/>
      <c r="F6" s="44"/>
      <c r="G6" s="44"/>
    </row>
    <row r="7" spans="2:7">
      <c r="B7" s="44"/>
      <c r="C7" s="44"/>
      <c r="D7" s="44"/>
      <c r="E7" s="44"/>
      <c r="F7" s="44"/>
      <c r="G7" s="44"/>
    </row>
    <row r="8" spans="2:7">
      <c r="B8" s="44"/>
      <c r="C8" s="44"/>
      <c r="D8" s="44"/>
      <c r="E8" s="44"/>
      <c r="F8" s="44"/>
      <c r="G8" s="44"/>
    </row>
    <row r="9" spans="2:7">
      <c r="B9" s="44"/>
      <c r="C9" s="44"/>
      <c r="D9" s="44"/>
      <c r="E9" s="44"/>
      <c r="F9" s="44"/>
      <c r="G9" s="44"/>
    </row>
    <row r="10" spans="2:7">
      <c r="B10" s="44"/>
      <c r="C10" s="44"/>
      <c r="D10" s="44"/>
      <c r="E10" s="44"/>
      <c r="F10" s="44"/>
      <c r="G10" s="44"/>
    </row>
    <row r="11" spans="2:7">
      <c r="B11" s="44"/>
      <c r="C11" s="44"/>
      <c r="D11" s="44"/>
      <c r="E11" s="44"/>
      <c r="F11" s="44"/>
      <c r="G11" s="44"/>
    </row>
    <row r="12" spans="2:7">
      <c r="B12" s="44"/>
      <c r="C12" s="44"/>
      <c r="D12" s="44"/>
      <c r="E12" s="44"/>
      <c r="F12" s="44"/>
      <c r="G12" s="44"/>
    </row>
    <row r="13" spans="2:7">
      <c r="B13" s="44"/>
      <c r="C13" s="44"/>
      <c r="D13" s="44"/>
      <c r="E13" s="44"/>
      <c r="F13" s="44"/>
      <c r="G13" s="44"/>
    </row>
    <row r="14" spans="2:7">
      <c r="B14" s="44"/>
      <c r="C14" s="44"/>
      <c r="D14" s="44"/>
      <c r="E14" s="44"/>
      <c r="F14" s="44"/>
      <c r="G14" s="44"/>
    </row>
    <row r="15" spans="2:7">
      <c r="B15" s="44"/>
      <c r="C15" s="44"/>
      <c r="D15" s="44"/>
      <c r="E15" s="44"/>
      <c r="F15" s="44"/>
      <c r="G15" s="44"/>
    </row>
    <row r="16" spans="2:7">
      <c r="B16" s="44"/>
      <c r="C16" s="44"/>
      <c r="D16" s="44"/>
      <c r="E16" s="44"/>
      <c r="F16" s="44"/>
      <c r="G16" s="44"/>
    </row>
    <row r="17" spans="2:8">
      <c r="B17" s="44"/>
      <c r="C17" s="44"/>
      <c r="D17" s="44"/>
      <c r="E17" s="44"/>
      <c r="F17" s="44"/>
      <c r="G17" s="44"/>
    </row>
    <row r="18" spans="2:8">
      <c r="B18" s="65"/>
      <c r="D18" s="29" t="s">
        <v>65</v>
      </c>
      <c r="E18" s="76">
        <f>GETPIVOTDATA("Recibidos",$C$21)</f>
        <v>29</v>
      </c>
      <c r="F18" s="44"/>
      <c r="G18" s="44"/>
    </row>
    <row r="19" spans="2:8">
      <c r="B19" s="44"/>
      <c r="C19" s="44"/>
      <c r="D19" s="44"/>
      <c r="E19" s="44"/>
      <c r="F19" s="52"/>
      <c r="G19" s="52"/>
    </row>
    <row r="20" spans="2:8">
      <c r="B20" s="8"/>
      <c r="C20" s="77" t="s">
        <v>71</v>
      </c>
      <c r="D20" s="77"/>
      <c r="E20" s="72"/>
      <c r="F20" s="72"/>
      <c r="G20" s="72"/>
      <c r="H20" s="72"/>
    </row>
    <row r="21" spans="2:8">
      <c r="B21" s="8"/>
      <c r="C21" s="31" t="s">
        <v>25</v>
      </c>
      <c r="D21" s="31" t="s">
        <v>120</v>
      </c>
      <c r="E21" s="9"/>
      <c r="F21"/>
    </row>
    <row r="22" spans="2:8">
      <c r="B22" s="8"/>
      <c r="C22" s="68" t="s">
        <v>56</v>
      </c>
      <c r="D22" s="67" t="s">
        <v>5</v>
      </c>
      <c r="E22" s="67" t="s">
        <v>23</v>
      </c>
      <c r="F22"/>
    </row>
    <row r="23" spans="2:8">
      <c r="B23" s="8"/>
      <c r="C23" s="69" t="s">
        <v>103</v>
      </c>
      <c r="D23" s="67">
        <v>10</v>
      </c>
      <c r="E23" s="67">
        <v>10</v>
      </c>
      <c r="F23"/>
    </row>
    <row r="24" spans="2:8">
      <c r="B24" s="8"/>
      <c r="C24" s="69" t="s">
        <v>106</v>
      </c>
      <c r="D24" s="67">
        <v>2</v>
      </c>
      <c r="E24" s="67">
        <v>2</v>
      </c>
      <c r="F24"/>
    </row>
    <row r="25" spans="2:8">
      <c r="B25" s="8"/>
      <c r="C25" s="69" t="s">
        <v>113</v>
      </c>
      <c r="D25" s="67">
        <v>16</v>
      </c>
      <c r="E25" s="67">
        <v>16</v>
      </c>
      <c r="F25"/>
    </row>
    <row r="26" spans="2:8">
      <c r="B26" s="8"/>
      <c r="C26" s="69" t="s">
        <v>108</v>
      </c>
      <c r="D26" s="67">
        <v>1</v>
      </c>
      <c r="E26" s="67">
        <v>1</v>
      </c>
      <c r="F26"/>
    </row>
    <row r="27" spans="2:8">
      <c r="B27" s="8"/>
      <c r="C27" s="70" t="s">
        <v>23</v>
      </c>
      <c r="D27" s="67">
        <v>29</v>
      </c>
      <c r="E27" s="67">
        <v>29</v>
      </c>
      <c r="F27"/>
    </row>
    <row r="28" spans="2:8">
      <c r="B28" s="8"/>
      <c r="C28"/>
      <c r="D28"/>
      <c r="E28"/>
      <c r="F28"/>
    </row>
    <row r="29" spans="2:8">
      <c r="B29" s="8"/>
      <c r="C29"/>
      <c r="D29"/>
      <c r="E29"/>
      <c r="F29"/>
    </row>
    <row r="30" spans="2:8">
      <c r="B30" s="8"/>
      <c r="F30"/>
    </row>
    <row r="31" spans="2:8" ht="15" customHeight="1">
      <c r="B31" s="8"/>
      <c r="F31" s="66"/>
      <c r="G31" s="66"/>
      <c r="H31" s="66"/>
    </row>
    <row r="32" spans="2:8">
      <c r="B32" s="8"/>
      <c r="C32" s="80" t="s">
        <v>66</v>
      </c>
      <c r="D32" s="66"/>
      <c r="F32" s="66"/>
      <c r="G32" s="66"/>
    </row>
    <row r="33" spans="2:7">
      <c r="B33" s="8"/>
      <c r="D33" s="66"/>
      <c r="F33" s="66"/>
      <c r="G33" s="66"/>
    </row>
    <row r="34" spans="2:7" ht="15" customHeight="1">
      <c r="B34" s="8"/>
      <c r="C34" s="106" t="s">
        <v>121</v>
      </c>
      <c r="D34" s="107"/>
      <c r="E34" s="107"/>
      <c r="F34" s="108"/>
      <c r="G34" s="66"/>
    </row>
    <row r="35" spans="2:7">
      <c r="B35" s="8"/>
      <c r="C35" s="109"/>
      <c r="D35" s="110"/>
      <c r="E35" s="110"/>
      <c r="F35" s="111"/>
      <c r="G35" s="66"/>
    </row>
    <row r="36" spans="2:7">
      <c r="B36" s="66"/>
      <c r="C36" s="109"/>
      <c r="D36" s="110"/>
      <c r="E36" s="110"/>
      <c r="F36" s="111"/>
      <c r="G36" s="66"/>
    </row>
    <row r="37" spans="2:7">
      <c r="B37" s="66"/>
      <c r="C37" s="109"/>
      <c r="D37" s="110"/>
      <c r="E37" s="110"/>
      <c r="F37" s="111"/>
      <c r="G37" s="66"/>
    </row>
    <row r="38" spans="2:7">
      <c r="B38" s="66"/>
      <c r="C38" s="109"/>
      <c r="D38" s="110"/>
      <c r="E38" s="110"/>
      <c r="F38" s="111"/>
      <c r="G38" s="66"/>
    </row>
    <row r="39" spans="2:7">
      <c r="B39" s="66"/>
      <c r="C39" s="109"/>
      <c r="D39" s="110"/>
      <c r="E39" s="110"/>
      <c r="F39" s="111"/>
      <c r="G39" s="66"/>
    </row>
    <row r="40" spans="2:7">
      <c r="B40" s="66"/>
      <c r="C40" s="109"/>
      <c r="D40" s="110"/>
      <c r="E40" s="110"/>
      <c r="F40" s="111"/>
      <c r="G40" s="66"/>
    </row>
    <row r="41" spans="2:7">
      <c r="B41" s="66"/>
      <c r="C41" s="109"/>
      <c r="D41" s="110"/>
      <c r="E41" s="110"/>
      <c r="F41" s="111"/>
      <c r="G41" s="66"/>
    </row>
    <row r="42" spans="2:7" ht="15" customHeight="1">
      <c r="B42" s="66"/>
      <c r="C42" s="109"/>
      <c r="D42" s="110"/>
      <c r="E42" s="110"/>
      <c r="F42" s="111"/>
      <c r="G42" s="66"/>
    </row>
    <row r="43" spans="2:7">
      <c r="C43" s="109"/>
      <c r="D43" s="110"/>
      <c r="E43" s="110"/>
      <c r="F43" s="111"/>
    </row>
    <row r="44" spans="2:7">
      <c r="C44" s="109"/>
      <c r="D44" s="110"/>
      <c r="E44" s="110"/>
      <c r="F44" s="111"/>
    </row>
    <row r="45" spans="2:7">
      <c r="C45" s="112"/>
      <c r="D45" s="113"/>
      <c r="E45" s="113"/>
      <c r="F45" s="114"/>
    </row>
    <row r="46" spans="2:7">
      <c r="C46" s="106"/>
      <c r="D46" s="107"/>
      <c r="E46" s="107"/>
      <c r="F46" s="107"/>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4">
    <mergeCell ref="B1:G2"/>
    <mergeCell ref="B3:D3"/>
    <mergeCell ref="C34:F45"/>
    <mergeCell ref="C46:F46"/>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dimension ref="A1:P123"/>
  <sheetViews>
    <sheetView topLeftCell="A19" zoomScale="85" zoomScaleNormal="85" zoomScalePageLayoutView="90" workbookViewId="0">
      <selection activeCell="B27" sqref="B27:K37"/>
    </sheetView>
  </sheetViews>
  <sheetFormatPr baseColWidth="10" defaultColWidth="0" defaultRowHeight="15" customHeight="1" zeroHeight="1"/>
  <cols>
    <col min="1" max="1" width="5.7109375" style="8" customWidth="1"/>
    <col min="2" max="2" width="31.85546875" style="14"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5703125" style="8" bestFit="1" customWidth="1"/>
    <col min="10" max="10" width="5.5703125" style="8" customWidth="1"/>
    <col min="11" max="11" width="9.140625" style="8" customWidth="1"/>
    <col min="12" max="16" width="2" style="8" customWidth="1"/>
    <col min="17" max="16384" width="11.42578125" style="8" hidden="1"/>
  </cols>
  <sheetData>
    <row r="1" spans="2:14" ht="15" customHeight="1">
      <c r="B1" s="103" t="s">
        <v>57</v>
      </c>
      <c r="C1" s="103"/>
      <c r="D1" s="103"/>
      <c r="E1" s="103"/>
      <c r="F1" s="103"/>
      <c r="G1" s="103"/>
      <c r="H1" s="103"/>
      <c r="I1" s="103"/>
      <c r="J1" s="103"/>
      <c r="K1" s="103"/>
      <c r="L1" s="103"/>
      <c r="M1" s="103"/>
    </row>
    <row r="2" spans="2:14">
      <c r="B2" s="103"/>
      <c r="C2" s="103"/>
      <c r="D2" s="103"/>
      <c r="E2" s="103"/>
      <c r="F2" s="103"/>
      <c r="G2" s="103"/>
      <c r="H2" s="103"/>
      <c r="I2" s="103"/>
      <c r="J2" s="103"/>
      <c r="K2" s="103"/>
      <c r="L2" s="103"/>
      <c r="M2" s="103"/>
    </row>
    <row r="3" spans="2:14">
      <c r="B3" s="27"/>
      <c r="C3" s="28"/>
      <c r="D3" s="28"/>
      <c r="E3" s="20"/>
      <c r="F3" s="20"/>
      <c r="G3" s="20"/>
    </row>
    <row r="4" spans="2:14">
      <c r="B4" s="52"/>
      <c r="C4" s="52"/>
      <c r="D4" s="52"/>
      <c r="E4" s="52"/>
      <c r="F4" s="52"/>
      <c r="G4" s="52"/>
    </row>
    <row r="5" spans="2:14">
      <c r="B5" s="52"/>
      <c r="C5" s="52"/>
      <c r="D5" s="52"/>
      <c r="E5" s="52"/>
      <c r="F5" s="52"/>
      <c r="G5" s="52"/>
    </row>
    <row r="6" spans="2:14">
      <c r="B6" s="52"/>
      <c r="C6" s="52"/>
      <c r="D6" s="52"/>
      <c r="E6" s="52"/>
      <c r="F6" s="52"/>
      <c r="G6" s="52"/>
    </row>
    <row r="7" spans="2:14">
      <c r="B7" s="52"/>
      <c r="C7" s="52"/>
      <c r="D7" s="52"/>
      <c r="E7" s="52"/>
      <c r="F7" s="52"/>
      <c r="G7" s="52"/>
    </row>
    <row r="8" spans="2:14">
      <c r="B8" s="52"/>
      <c r="C8" s="52"/>
      <c r="D8" s="52"/>
      <c r="E8" s="52"/>
      <c r="F8" s="52"/>
      <c r="G8" s="52"/>
    </row>
    <row r="9" spans="2:14">
      <c r="B9" s="52"/>
      <c r="C9" s="52"/>
      <c r="D9" s="52"/>
      <c r="E9" s="52"/>
      <c r="F9" s="52"/>
      <c r="G9" s="52"/>
    </row>
    <row r="10" spans="2:14">
      <c r="B10" s="52"/>
      <c r="C10" s="52"/>
      <c r="D10" s="52"/>
      <c r="E10" s="52"/>
      <c r="F10" s="52"/>
      <c r="G10" s="52"/>
    </row>
    <row r="11" spans="2:14">
      <c r="B11" s="52"/>
      <c r="C11" s="52"/>
      <c r="D11" s="52"/>
      <c r="E11" s="52"/>
      <c r="F11" s="52"/>
      <c r="G11" s="52"/>
    </row>
    <row r="12" spans="2:14">
      <c r="B12" s="52"/>
      <c r="C12" s="52"/>
      <c r="D12" s="52"/>
      <c r="E12" s="52"/>
      <c r="F12" s="52"/>
      <c r="G12" s="52"/>
    </row>
    <row r="13" spans="2:14">
      <c r="B13" s="52"/>
      <c r="C13" s="52"/>
      <c r="D13" s="52"/>
      <c r="E13" s="52"/>
      <c r="F13" s="52"/>
      <c r="G13" s="52"/>
    </row>
    <row r="14" spans="2:14">
      <c r="B14" s="52"/>
      <c r="C14" s="52"/>
      <c r="D14" s="52"/>
      <c r="E14" s="52"/>
      <c r="F14" s="52"/>
      <c r="G14" s="52"/>
    </row>
    <row r="15" spans="2:14">
      <c r="B15" s="52"/>
      <c r="C15" s="52"/>
      <c r="D15" s="52"/>
      <c r="E15" s="52"/>
      <c r="F15" s="52"/>
      <c r="G15" s="52"/>
    </row>
    <row r="16" spans="2:14">
      <c r="B16" s="52"/>
      <c r="C16" s="29" t="s">
        <v>64</v>
      </c>
      <c r="D16" s="30">
        <f>GETPIVOTDATA("Solucionados",$B$18)</f>
        <v>23</v>
      </c>
      <c r="E16" s="52"/>
      <c r="F16" s="52"/>
      <c r="G16" s="52"/>
      <c r="L16" s="20"/>
      <c r="M16" s="20"/>
      <c r="N16" s="20"/>
    </row>
    <row r="17" spans="2:14">
      <c r="B17" s="77"/>
      <c r="C17" s="72"/>
      <c r="D17" s="72"/>
      <c r="E17" s="72"/>
      <c r="F17" s="72"/>
      <c r="G17" s="72"/>
      <c r="H17" s="71"/>
      <c r="I17" s="71"/>
      <c r="J17" s="71"/>
      <c r="K17" s="71"/>
      <c r="L17" s="72"/>
      <c r="M17" s="72"/>
      <c r="N17" s="20"/>
    </row>
    <row r="18" spans="2:14">
      <c r="B18" s="31" t="s">
        <v>69</v>
      </c>
      <c r="C18" s="53" t="s">
        <v>120</v>
      </c>
      <c r="D18" s="9"/>
      <c r="E18" s="9"/>
      <c r="F18" s="9"/>
      <c r="G18" s="9"/>
      <c r="H18" s="9"/>
      <c r="I18" s="9"/>
      <c r="J18"/>
      <c r="K18"/>
      <c r="L18" s="20"/>
      <c r="M18" s="20"/>
      <c r="N18" s="20"/>
    </row>
    <row r="19" spans="2:14" ht="103.5">
      <c r="B19" s="31" t="s">
        <v>70</v>
      </c>
      <c r="C19" s="55" t="s">
        <v>92</v>
      </c>
      <c r="D19" s="55" t="s">
        <v>91</v>
      </c>
      <c r="E19" s="55" t="s">
        <v>75</v>
      </c>
      <c r="F19" s="55" t="s">
        <v>86</v>
      </c>
      <c r="G19" s="55" t="s">
        <v>98</v>
      </c>
      <c r="H19" s="55" t="s">
        <v>74</v>
      </c>
      <c r="I19" s="55" t="s">
        <v>23</v>
      </c>
      <c r="J19"/>
      <c r="K19"/>
      <c r="L19" s="20"/>
      <c r="M19" s="20"/>
      <c r="N19" s="20"/>
    </row>
    <row r="20" spans="2:14">
      <c r="B20" s="9" t="s">
        <v>5</v>
      </c>
      <c r="C20" s="10">
        <v>1</v>
      </c>
      <c r="D20" s="10">
        <v>8</v>
      </c>
      <c r="E20" s="10">
        <v>1</v>
      </c>
      <c r="F20" s="10">
        <v>2</v>
      </c>
      <c r="G20" s="10">
        <v>2</v>
      </c>
      <c r="H20" s="10">
        <v>9</v>
      </c>
      <c r="I20" s="10">
        <v>23</v>
      </c>
      <c r="J20"/>
      <c r="K20"/>
    </row>
    <row r="21" spans="2:14">
      <c r="B21" s="11" t="s">
        <v>23</v>
      </c>
      <c r="C21" s="10">
        <v>1</v>
      </c>
      <c r="D21" s="10">
        <v>8</v>
      </c>
      <c r="E21" s="10">
        <v>1</v>
      </c>
      <c r="F21" s="10">
        <v>2</v>
      </c>
      <c r="G21" s="10">
        <v>2</v>
      </c>
      <c r="H21" s="10">
        <v>9</v>
      </c>
      <c r="I21" s="10">
        <v>23</v>
      </c>
      <c r="J21"/>
      <c r="K21"/>
    </row>
    <row r="22" spans="2:14">
      <c r="B22"/>
      <c r="C22"/>
      <c r="D22"/>
      <c r="E22"/>
      <c r="F22"/>
      <c r="G22"/>
      <c r="H22"/>
      <c r="I22"/>
      <c r="J22"/>
      <c r="K22"/>
    </row>
    <row r="23" spans="2:14">
      <c r="B23" s="8"/>
    </row>
    <row r="24" spans="2:14">
      <c r="B24" s="8"/>
    </row>
    <row r="25" spans="2:14">
      <c r="B25" s="80" t="s">
        <v>66</v>
      </c>
    </row>
    <row r="26" spans="2:14">
      <c r="B26" s="8"/>
    </row>
    <row r="27" spans="2:14" ht="15" customHeight="1">
      <c r="B27" s="106" t="s">
        <v>129</v>
      </c>
      <c r="C27" s="107"/>
      <c r="D27" s="107"/>
      <c r="E27" s="107"/>
      <c r="F27" s="107"/>
      <c r="G27" s="107"/>
      <c r="H27" s="107"/>
      <c r="I27" s="107"/>
      <c r="J27" s="107"/>
      <c r="K27" s="108"/>
      <c r="L27" s="65"/>
      <c r="M27" s="65"/>
    </row>
    <row r="28" spans="2:14">
      <c r="B28" s="109"/>
      <c r="C28" s="110"/>
      <c r="D28" s="110"/>
      <c r="E28" s="110"/>
      <c r="F28" s="110"/>
      <c r="G28" s="110"/>
      <c r="H28" s="110"/>
      <c r="I28" s="110"/>
      <c r="J28" s="110"/>
      <c r="K28" s="111"/>
      <c r="L28" s="65"/>
      <c r="M28" s="65"/>
    </row>
    <row r="29" spans="2:14">
      <c r="B29" s="109"/>
      <c r="C29" s="110"/>
      <c r="D29" s="110"/>
      <c r="E29" s="110"/>
      <c r="F29" s="110"/>
      <c r="G29" s="110"/>
      <c r="H29" s="110"/>
      <c r="I29" s="110"/>
      <c r="J29" s="110"/>
      <c r="K29" s="111"/>
      <c r="L29" s="65"/>
      <c r="M29" s="65"/>
    </row>
    <row r="30" spans="2:14">
      <c r="B30" s="109"/>
      <c r="C30" s="110"/>
      <c r="D30" s="110"/>
      <c r="E30" s="110"/>
      <c r="F30" s="110"/>
      <c r="G30" s="110"/>
      <c r="H30" s="110"/>
      <c r="I30" s="110"/>
      <c r="J30" s="110"/>
      <c r="K30" s="111"/>
      <c r="L30" s="65"/>
      <c r="M30" s="65"/>
    </row>
    <row r="31" spans="2:14">
      <c r="B31" s="109"/>
      <c r="C31" s="110"/>
      <c r="D31" s="110"/>
      <c r="E31" s="110"/>
      <c r="F31" s="110"/>
      <c r="G31" s="110"/>
      <c r="H31" s="110"/>
      <c r="I31" s="110"/>
      <c r="J31" s="110"/>
      <c r="K31" s="111"/>
      <c r="L31" s="65"/>
      <c r="M31" s="65"/>
    </row>
    <row r="32" spans="2:14">
      <c r="B32" s="109"/>
      <c r="C32" s="110"/>
      <c r="D32" s="110"/>
      <c r="E32" s="110"/>
      <c r="F32" s="110"/>
      <c r="G32" s="110"/>
      <c r="H32" s="110"/>
      <c r="I32" s="110"/>
      <c r="J32" s="110"/>
      <c r="K32" s="111"/>
      <c r="L32" s="65"/>
      <c r="M32" s="65"/>
    </row>
    <row r="33" spans="2:13" ht="15" customHeight="1">
      <c r="B33" s="109"/>
      <c r="C33" s="110"/>
      <c r="D33" s="110"/>
      <c r="E33" s="110"/>
      <c r="F33" s="110"/>
      <c r="G33" s="110"/>
      <c r="H33" s="110"/>
      <c r="I33" s="110"/>
      <c r="J33" s="110"/>
      <c r="K33" s="111"/>
      <c r="L33" s="65"/>
      <c r="M33" s="65"/>
    </row>
    <row r="34" spans="2:13">
      <c r="B34" s="109"/>
      <c r="C34" s="110"/>
      <c r="D34" s="110"/>
      <c r="E34" s="110"/>
      <c r="F34" s="110"/>
      <c r="G34" s="110"/>
      <c r="H34" s="110"/>
      <c r="I34" s="110"/>
      <c r="J34" s="110"/>
      <c r="K34" s="111"/>
      <c r="L34" s="65"/>
      <c r="M34" s="65"/>
    </row>
    <row r="35" spans="2:13">
      <c r="B35" s="109"/>
      <c r="C35" s="110"/>
      <c r="D35" s="110"/>
      <c r="E35" s="110"/>
      <c r="F35" s="110"/>
      <c r="G35" s="110"/>
      <c r="H35" s="110"/>
      <c r="I35" s="110"/>
      <c r="J35" s="110"/>
      <c r="K35" s="111"/>
      <c r="L35" s="65"/>
      <c r="M35" s="65"/>
    </row>
    <row r="36" spans="2:13">
      <c r="B36" s="109"/>
      <c r="C36" s="110"/>
      <c r="D36" s="110"/>
      <c r="E36" s="110"/>
      <c r="F36" s="110"/>
      <c r="G36" s="110"/>
      <c r="H36" s="110"/>
      <c r="I36" s="110"/>
      <c r="J36" s="110"/>
      <c r="K36" s="111"/>
      <c r="L36" s="65"/>
      <c r="M36" s="65"/>
    </row>
    <row r="37" spans="2:13">
      <c r="B37" s="112"/>
      <c r="C37" s="113"/>
      <c r="D37" s="113"/>
      <c r="E37" s="113"/>
      <c r="F37" s="113"/>
      <c r="G37" s="113"/>
      <c r="H37" s="113"/>
      <c r="I37" s="113"/>
      <c r="J37" s="113"/>
      <c r="K37" s="114"/>
      <c r="L37" s="65"/>
      <c r="M37" s="65"/>
    </row>
    <row r="38" spans="2:13">
      <c r="B38" s="8"/>
      <c r="L38" s="65"/>
      <c r="M38" s="65"/>
    </row>
    <row r="39" spans="2:13">
      <c r="B39" s="8"/>
    </row>
    <row r="40" spans="2:13">
      <c r="B40" s="8"/>
    </row>
    <row r="41" spans="2:13">
      <c r="B41" s="8"/>
    </row>
    <row r="42" spans="2:13">
      <c r="B42" s="8"/>
    </row>
    <row r="43" spans="2:13">
      <c r="B43" s="8"/>
    </row>
    <row r="44" spans="2:13">
      <c r="B44" s="8"/>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27:K37"/>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dimension ref="B1:J128"/>
  <sheetViews>
    <sheetView topLeftCell="A10" zoomScale="85" zoomScaleNormal="85" zoomScalePageLayoutView="90" workbookViewId="0">
      <selection activeCell="A4" sqref="A4"/>
    </sheetView>
  </sheetViews>
  <sheetFormatPr baseColWidth="10" defaultColWidth="11.42578125" defaultRowHeight="15" customHeight="1" zeroHeight="1"/>
  <cols>
    <col min="1" max="1" width="5.7109375" style="8" customWidth="1"/>
    <col min="2" max="2" width="49" style="14"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3.85546875" style="8" customWidth="1"/>
    <col min="12" max="12" width="2.140625" style="8" customWidth="1"/>
    <col min="13" max="13" width="2.28515625" style="8" customWidth="1"/>
    <col min="14" max="14" width="11.42578125" style="8" customWidth="1"/>
    <col min="15" max="16384" width="11.42578125" style="8"/>
  </cols>
  <sheetData>
    <row r="1" spans="2:10" ht="15" customHeight="1">
      <c r="B1" s="103" t="s">
        <v>57</v>
      </c>
      <c r="C1" s="103"/>
      <c r="D1" s="103"/>
      <c r="E1" s="103"/>
      <c r="F1" s="103"/>
      <c r="G1" s="103"/>
      <c r="H1" s="103"/>
      <c r="I1" s="103"/>
      <c r="J1" s="103"/>
    </row>
    <row r="2" spans="2:10">
      <c r="B2" s="103"/>
      <c r="C2" s="103"/>
      <c r="D2" s="103"/>
      <c r="E2" s="103"/>
      <c r="F2" s="103"/>
      <c r="G2" s="103"/>
      <c r="H2" s="103"/>
      <c r="I2" s="103"/>
      <c r="J2" s="103"/>
    </row>
    <row r="3" spans="2:10">
      <c r="B3" s="27"/>
      <c r="C3" s="28"/>
      <c r="D3" s="28"/>
      <c r="E3" s="20"/>
      <c r="F3" s="20"/>
      <c r="G3" s="20"/>
    </row>
    <row r="4" spans="2:10">
      <c r="B4" s="81"/>
      <c r="C4" s="81"/>
      <c r="D4" s="81"/>
      <c r="E4" s="81"/>
      <c r="F4" s="81"/>
      <c r="G4" s="81"/>
    </row>
    <row r="5" spans="2:10">
      <c r="B5" s="81"/>
      <c r="C5" s="81"/>
      <c r="D5" s="81"/>
      <c r="E5" s="81"/>
      <c r="F5" s="81"/>
      <c r="G5" s="81"/>
    </row>
    <row r="6" spans="2:10">
      <c r="B6" s="81"/>
      <c r="C6" s="81"/>
      <c r="D6" s="81"/>
      <c r="E6" s="81"/>
      <c r="F6" s="81"/>
      <c r="G6" s="81"/>
    </row>
    <row r="7" spans="2:10">
      <c r="B7" s="81"/>
      <c r="C7" s="81"/>
      <c r="D7" s="81"/>
      <c r="E7" s="81"/>
      <c r="F7" s="81"/>
      <c r="G7" s="81"/>
    </row>
    <row r="8" spans="2:10">
      <c r="B8" s="81"/>
      <c r="C8" s="81"/>
      <c r="D8" s="81"/>
      <c r="E8" s="81"/>
      <c r="F8" s="81"/>
      <c r="G8" s="81"/>
    </row>
    <row r="9" spans="2:10">
      <c r="B9" s="81"/>
      <c r="C9" s="81"/>
      <c r="D9" s="81"/>
      <c r="E9" s="81"/>
      <c r="F9" s="81"/>
      <c r="G9" s="81"/>
    </row>
    <row r="10" spans="2:10">
      <c r="B10" s="81"/>
      <c r="C10" s="81"/>
      <c r="D10" s="81"/>
      <c r="E10" s="81"/>
      <c r="F10" s="81"/>
      <c r="G10" s="81"/>
    </row>
    <row r="11" spans="2:10">
      <c r="B11" s="81"/>
      <c r="C11" s="81"/>
      <c r="D11" s="81"/>
      <c r="E11" s="81"/>
      <c r="F11" s="81"/>
      <c r="G11" s="81"/>
    </row>
    <row r="12" spans="2:10">
      <c r="B12" s="81"/>
      <c r="C12" s="81"/>
      <c r="D12" s="81"/>
      <c r="E12" s="81"/>
      <c r="F12" s="81"/>
      <c r="G12" s="81"/>
    </row>
    <row r="13" spans="2:10">
      <c r="B13" s="81"/>
      <c r="C13" s="81"/>
      <c r="D13" s="81"/>
      <c r="E13" s="81"/>
      <c r="F13" s="81"/>
      <c r="G13" s="81"/>
    </row>
    <row r="14" spans="2:10">
      <c r="B14" s="81"/>
      <c r="C14" s="81"/>
      <c r="D14" s="81"/>
      <c r="E14" s="81"/>
      <c r="F14" s="81"/>
      <c r="G14" s="81"/>
    </row>
    <row r="15" spans="2:10">
      <c r="B15" s="81"/>
      <c r="C15" s="81"/>
      <c r="D15" s="81"/>
      <c r="E15" s="81"/>
      <c r="F15" s="81"/>
      <c r="G15" s="81"/>
    </row>
    <row r="16" spans="2:10">
      <c r="B16" s="81"/>
      <c r="C16" s="81"/>
      <c r="D16" s="81"/>
      <c r="E16" s="81"/>
      <c r="F16" s="81"/>
      <c r="G16" s="81"/>
    </row>
    <row r="17" spans="2:10">
      <c r="B17" s="81"/>
      <c r="C17" s="81"/>
      <c r="D17" s="81"/>
      <c r="E17" s="81"/>
      <c r="F17" s="81"/>
      <c r="G17" s="81"/>
    </row>
    <row r="18" spans="2:10">
      <c r="B18" s="81"/>
      <c r="C18" s="81"/>
      <c r="D18" s="81"/>
      <c r="E18" s="81"/>
      <c r="F18" s="81"/>
      <c r="G18" s="81"/>
    </row>
    <row r="19" spans="2:10">
      <c r="D19" s="29" t="s">
        <v>68</v>
      </c>
      <c r="E19" s="78">
        <v>29</v>
      </c>
      <c r="F19" s="81"/>
      <c r="G19" s="81"/>
    </row>
    <row r="20" spans="2:10">
      <c r="B20" s="22"/>
      <c r="C20" s="22"/>
      <c r="D20" s="22"/>
      <c r="E20" s="22"/>
      <c r="F20" s="22"/>
      <c r="G20" s="22"/>
      <c r="H20" s="20"/>
      <c r="I20" s="20"/>
      <c r="J20" s="20"/>
    </row>
    <row r="21" spans="2:10">
      <c r="B21" s="72" t="s">
        <v>67</v>
      </c>
      <c r="C21" s="71"/>
      <c r="D21" s="71"/>
      <c r="E21" s="71"/>
      <c r="F21" s="71"/>
      <c r="G21" s="72"/>
      <c r="H21" s="72"/>
      <c r="I21" s="72"/>
      <c r="J21" s="72"/>
    </row>
    <row r="22" spans="2:10">
      <c r="B22" s="31" t="s">
        <v>62</v>
      </c>
      <c r="C22" s="53" t="s">
        <v>120</v>
      </c>
      <c r="D22" s="9"/>
      <c r="E22" s="9"/>
      <c r="F22" s="9"/>
      <c r="G22" s="9"/>
      <c r="H22" s="9"/>
      <c r="I22" s="9"/>
      <c r="J22"/>
    </row>
    <row r="23" spans="2:10" ht="87">
      <c r="B23" s="13" t="s">
        <v>28</v>
      </c>
      <c r="C23" s="55" t="s">
        <v>92</v>
      </c>
      <c r="D23" s="55" t="s">
        <v>91</v>
      </c>
      <c r="E23" s="55" t="s">
        <v>75</v>
      </c>
      <c r="F23" s="55" t="s">
        <v>86</v>
      </c>
      <c r="G23" s="55" t="s">
        <v>98</v>
      </c>
      <c r="H23" s="55" t="s">
        <v>74</v>
      </c>
      <c r="I23" s="55" t="s">
        <v>23</v>
      </c>
      <c r="J23"/>
    </row>
    <row r="24" spans="2:10">
      <c r="B24" s="9" t="s">
        <v>5</v>
      </c>
      <c r="C24" s="67"/>
      <c r="D24" s="67"/>
      <c r="E24" s="67"/>
      <c r="F24" s="67"/>
      <c r="G24" s="67"/>
      <c r="H24" s="67"/>
      <c r="I24" s="67"/>
      <c r="J24"/>
    </row>
    <row r="25" spans="2:10">
      <c r="B25" s="94" t="s">
        <v>115</v>
      </c>
      <c r="C25" s="67"/>
      <c r="D25" s="67"/>
      <c r="E25" s="67"/>
      <c r="F25" s="67">
        <v>2</v>
      </c>
      <c r="G25" s="67"/>
      <c r="H25" s="67"/>
      <c r="I25" s="67">
        <v>2</v>
      </c>
      <c r="J25"/>
    </row>
    <row r="26" spans="2:10">
      <c r="B26" s="94" t="s">
        <v>105</v>
      </c>
      <c r="C26" s="67"/>
      <c r="D26" s="67">
        <v>6</v>
      </c>
      <c r="E26" s="67">
        <v>1</v>
      </c>
      <c r="F26" s="67"/>
      <c r="G26" s="67">
        <v>2</v>
      </c>
      <c r="H26" s="67">
        <v>1</v>
      </c>
      <c r="I26" s="67">
        <v>10</v>
      </c>
      <c r="J26"/>
    </row>
    <row r="27" spans="2:10">
      <c r="B27" s="94" t="s">
        <v>114</v>
      </c>
      <c r="C27" s="67"/>
      <c r="D27" s="67"/>
      <c r="E27" s="67"/>
      <c r="F27" s="67">
        <v>1</v>
      </c>
      <c r="G27" s="67"/>
      <c r="H27" s="67"/>
      <c r="I27" s="67">
        <v>1</v>
      </c>
      <c r="J27"/>
    </row>
    <row r="28" spans="2:10">
      <c r="B28" s="94" t="s">
        <v>102</v>
      </c>
      <c r="C28" s="67">
        <v>1</v>
      </c>
      <c r="D28" s="67"/>
      <c r="E28" s="67"/>
      <c r="F28" s="67"/>
      <c r="G28" s="67"/>
      <c r="H28" s="67"/>
      <c r="I28" s="67">
        <v>1</v>
      </c>
      <c r="J28"/>
    </row>
    <row r="29" spans="2:10">
      <c r="B29" s="94" t="s">
        <v>116</v>
      </c>
      <c r="C29" s="67"/>
      <c r="D29" s="67"/>
      <c r="E29" s="67"/>
      <c r="F29" s="67">
        <v>1</v>
      </c>
      <c r="G29" s="67"/>
      <c r="H29" s="67"/>
      <c r="I29" s="67">
        <v>1</v>
      </c>
      <c r="J29"/>
    </row>
    <row r="30" spans="2:10">
      <c r="B30" s="94" t="s">
        <v>112</v>
      </c>
      <c r="C30" s="67"/>
      <c r="D30" s="67"/>
      <c r="E30" s="67"/>
      <c r="F30" s="67">
        <v>2</v>
      </c>
      <c r="G30" s="67"/>
      <c r="H30" s="67">
        <v>9</v>
      </c>
      <c r="I30" s="67">
        <v>11</v>
      </c>
      <c r="J30"/>
    </row>
    <row r="31" spans="2:10">
      <c r="B31" s="94" t="s">
        <v>94</v>
      </c>
      <c r="C31" s="67"/>
      <c r="D31" s="67">
        <v>2</v>
      </c>
      <c r="E31" s="67"/>
      <c r="F31" s="67"/>
      <c r="G31" s="67"/>
      <c r="H31" s="67">
        <v>1</v>
      </c>
      <c r="I31" s="67">
        <v>3</v>
      </c>
      <c r="J31"/>
    </row>
    <row r="32" spans="2:10">
      <c r="B32" s="11" t="s">
        <v>23</v>
      </c>
      <c r="C32" s="67">
        <v>1</v>
      </c>
      <c r="D32" s="67">
        <v>8</v>
      </c>
      <c r="E32" s="67">
        <v>1</v>
      </c>
      <c r="F32" s="67">
        <v>6</v>
      </c>
      <c r="G32" s="67">
        <v>2</v>
      </c>
      <c r="H32" s="67">
        <v>11</v>
      </c>
      <c r="I32" s="67">
        <v>29</v>
      </c>
      <c r="J32"/>
    </row>
    <row r="33" spans="2:10" ht="15" customHeight="1">
      <c r="B33"/>
      <c r="C33"/>
      <c r="D33"/>
      <c r="E33"/>
      <c r="F33"/>
      <c r="G33"/>
      <c r="H33"/>
      <c r="I33"/>
      <c r="J33"/>
    </row>
    <row r="34" spans="2:10">
      <c r="B34"/>
      <c r="C34"/>
      <c r="D34"/>
      <c r="E34"/>
      <c r="F34"/>
      <c r="G34"/>
      <c r="H34"/>
      <c r="I34"/>
      <c r="J34"/>
    </row>
    <row r="35" spans="2:10">
      <c r="B35" s="8"/>
    </row>
    <row r="36" spans="2:10">
      <c r="B36" s="117" t="s">
        <v>124</v>
      </c>
      <c r="C36" s="118"/>
      <c r="D36" s="118"/>
      <c r="E36" s="118"/>
      <c r="F36" s="118"/>
      <c r="G36" s="118"/>
      <c r="H36" s="118"/>
      <c r="I36" s="118"/>
      <c r="J36" s="119"/>
    </row>
    <row r="37" spans="2:10">
      <c r="B37" s="120"/>
      <c r="C37" s="121"/>
      <c r="D37" s="121"/>
      <c r="E37" s="121"/>
      <c r="F37" s="121"/>
      <c r="G37" s="121"/>
      <c r="H37" s="121"/>
      <c r="I37" s="121"/>
      <c r="J37" s="122"/>
    </row>
    <row r="38" spans="2:10">
      <c r="B38" s="120"/>
      <c r="C38" s="121"/>
      <c r="D38" s="121"/>
      <c r="E38" s="121"/>
      <c r="F38" s="121"/>
      <c r="G38" s="121"/>
      <c r="H38" s="121"/>
      <c r="I38" s="121"/>
      <c r="J38" s="122"/>
    </row>
    <row r="39" spans="2:10" ht="15" customHeight="1">
      <c r="B39" s="120"/>
      <c r="C39" s="121"/>
      <c r="D39" s="121"/>
      <c r="E39" s="121"/>
      <c r="F39" s="121"/>
      <c r="G39" s="121"/>
      <c r="H39" s="121"/>
      <c r="I39" s="121"/>
      <c r="J39" s="122"/>
    </row>
    <row r="40" spans="2:10">
      <c r="B40" s="120"/>
      <c r="C40" s="121"/>
      <c r="D40" s="121"/>
      <c r="E40" s="121"/>
      <c r="F40" s="121"/>
      <c r="G40" s="121"/>
      <c r="H40" s="121"/>
      <c r="I40" s="121"/>
      <c r="J40" s="122"/>
    </row>
    <row r="41" spans="2:10">
      <c r="B41" s="120"/>
      <c r="C41" s="121"/>
      <c r="D41" s="121"/>
      <c r="E41" s="121"/>
      <c r="F41" s="121"/>
      <c r="G41" s="121"/>
      <c r="H41" s="121"/>
      <c r="I41" s="121"/>
      <c r="J41" s="122"/>
    </row>
    <row r="42" spans="2:10">
      <c r="B42" s="120"/>
      <c r="C42" s="121"/>
      <c r="D42" s="121"/>
      <c r="E42" s="121"/>
      <c r="F42" s="121"/>
      <c r="G42" s="121"/>
      <c r="H42" s="121"/>
      <c r="I42" s="121"/>
      <c r="J42" s="122"/>
    </row>
    <row r="43" spans="2:10">
      <c r="B43" s="123"/>
      <c r="C43" s="124"/>
      <c r="D43" s="124"/>
      <c r="E43" s="124"/>
      <c r="F43" s="124"/>
      <c r="G43" s="124"/>
      <c r="H43" s="124"/>
      <c r="I43" s="124"/>
      <c r="J43" s="125"/>
    </row>
    <row r="44" spans="2:10">
      <c r="B44" s="95"/>
      <c r="C44" s="95"/>
      <c r="D44" s="95"/>
      <c r="E44" s="95"/>
      <c r="F44" s="95"/>
      <c r="G44" s="95"/>
      <c r="H44" s="95"/>
      <c r="I44" s="95"/>
      <c r="J44" s="95"/>
    </row>
    <row r="45" spans="2:10">
      <c r="B45" s="54"/>
      <c r="C45" s="54"/>
      <c r="D45" s="54"/>
      <c r="E45" s="54"/>
      <c r="F45" s="54"/>
      <c r="G45" s="54"/>
    </row>
    <row r="46" spans="2:10">
      <c r="B46" s="54"/>
      <c r="C46" s="54"/>
      <c r="D46" s="54"/>
      <c r="E46" s="54"/>
      <c r="F46" s="54"/>
      <c r="G46" s="54"/>
    </row>
    <row r="47" spans="2:10">
      <c r="B47" s="54"/>
      <c r="C47" s="54"/>
      <c r="D47" s="54"/>
      <c r="E47" s="54"/>
      <c r="F47" s="54"/>
      <c r="G47" s="54"/>
    </row>
    <row r="48" spans="2:10">
      <c r="B48" s="81"/>
      <c r="C48" s="81"/>
      <c r="D48" s="81"/>
      <c r="E48" s="81"/>
      <c r="F48" s="81"/>
      <c r="G48" s="81"/>
    </row>
    <row r="49" spans="2:7">
      <c r="B49" s="81"/>
      <c r="C49" s="81"/>
      <c r="D49" s="81"/>
      <c r="E49" s="81"/>
      <c r="F49" s="81"/>
      <c r="G49" s="81"/>
    </row>
    <row r="50" spans="2:7">
      <c r="B50" s="81"/>
      <c r="C50" s="81"/>
      <c r="D50" s="81"/>
      <c r="E50" s="81"/>
      <c r="F50" s="81"/>
      <c r="G50" s="81"/>
    </row>
    <row r="51" spans="2:7">
      <c r="B51" s="81"/>
      <c r="C51" s="81"/>
      <c r="D51" s="81"/>
      <c r="E51" s="81"/>
      <c r="F51" s="81"/>
      <c r="G51" s="81"/>
    </row>
    <row r="52" spans="2:7">
      <c r="B52" s="81"/>
      <c r="C52" s="81"/>
      <c r="D52" s="81"/>
      <c r="E52" s="81"/>
      <c r="F52" s="81"/>
      <c r="G52" s="81"/>
    </row>
    <row r="53" spans="2:7">
      <c r="B53" s="81"/>
      <c r="C53" s="81"/>
      <c r="D53" s="81"/>
      <c r="E53" s="81"/>
      <c r="F53" s="81"/>
      <c r="G53" s="81"/>
    </row>
    <row r="54" spans="2:7">
      <c r="B54" s="81"/>
      <c r="C54" s="81"/>
      <c r="D54" s="81"/>
      <c r="E54" s="81"/>
      <c r="F54" s="81"/>
      <c r="G54" s="81"/>
    </row>
    <row r="55" spans="2:7">
      <c r="B55" s="81"/>
      <c r="C55" s="81"/>
      <c r="D55" s="81"/>
      <c r="E55" s="81"/>
      <c r="F55" s="81"/>
      <c r="G55" s="81"/>
    </row>
    <row r="56" spans="2:7">
      <c r="B56" s="81"/>
      <c r="C56" s="81"/>
      <c r="D56" s="81"/>
      <c r="E56" s="81"/>
      <c r="F56" s="81"/>
      <c r="G56" s="81"/>
    </row>
    <row r="57" spans="2:7">
      <c r="B57" s="81"/>
      <c r="C57" s="81"/>
      <c r="D57" s="81"/>
      <c r="E57" s="81"/>
      <c r="F57" s="81"/>
      <c r="G57" s="81"/>
    </row>
    <row r="58" spans="2:7">
      <c r="B58" s="81"/>
      <c r="C58" s="81"/>
      <c r="D58" s="81"/>
      <c r="E58" s="81"/>
      <c r="F58" s="81"/>
      <c r="G58" s="81"/>
    </row>
    <row r="59" spans="2:7">
      <c r="B59" s="81"/>
      <c r="C59" s="81"/>
      <c r="D59" s="81"/>
      <c r="E59" s="81"/>
      <c r="F59" s="81"/>
      <c r="G59" s="81"/>
    </row>
    <row r="60" spans="2:7">
      <c r="B60" s="81"/>
      <c r="C60" s="81"/>
      <c r="D60" s="81"/>
      <c r="E60" s="81"/>
      <c r="F60" s="81"/>
      <c r="G60" s="81"/>
    </row>
    <row r="61" spans="2:7">
      <c r="B61" s="81"/>
      <c r="C61" s="81"/>
      <c r="D61" s="81"/>
      <c r="E61" s="81"/>
      <c r="F61" s="81"/>
      <c r="G61" s="81"/>
    </row>
    <row r="62" spans="2:7">
      <c r="B62" s="81"/>
      <c r="C62" s="81"/>
      <c r="D62" s="81"/>
      <c r="E62" s="81"/>
      <c r="F62" s="81"/>
      <c r="G62" s="81"/>
    </row>
    <row r="63" spans="2:7">
      <c r="B63" s="81"/>
      <c r="C63" s="81"/>
      <c r="D63" s="81"/>
      <c r="E63" s="81"/>
      <c r="F63" s="81"/>
      <c r="G63" s="81"/>
    </row>
    <row r="64" spans="2:7">
      <c r="B64" s="81"/>
      <c r="C64" s="81"/>
      <c r="D64" s="81"/>
      <c r="E64" s="81"/>
      <c r="F64" s="81"/>
      <c r="G64" s="81"/>
    </row>
    <row r="65" spans="2:7">
      <c r="B65" s="81"/>
      <c r="C65" s="81"/>
      <c r="D65" s="81"/>
      <c r="E65" s="81"/>
      <c r="F65" s="81"/>
      <c r="G65" s="81"/>
    </row>
    <row r="66" spans="2:7">
      <c r="B66" s="81"/>
      <c r="C66" s="29"/>
      <c r="D66" s="30"/>
      <c r="E66" s="81"/>
      <c r="F66" s="81"/>
      <c r="G66" s="81"/>
    </row>
    <row r="67" spans="2:7">
      <c r="B67" s="81"/>
      <c r="C67" s="81"/>
      <c r="D67" s="81"/>
      <c r="E67" s="81"/>
      <c r="F67" s="81"/>
      <c r="G67" s="81"/>
    </row>
    <row r="68" spans="2:7">
      <c r="B68" s="115"/>
      <c r="C68" s="115"/>
      <c r="D68" s="115"/>
      <c r="E68" s="115"/>
      <c r="F68" s="115"/>
      <c r="G68" s="115"/>
    </row>
    <row r="69" spans="2:7">
      <c r="B69" s="47"/>
      <c r="C69" s="45"/>
      <c r="D69" s="45"/>
      <c r="E69" s="45"/>
      <c r="F69" s="21"/>
      <c r="G69" s="45"/>
    </row>
    <row r="70" spans="2:7">
      <c r="B70" s="48"/>
      <c r="C70" s="41"/>
      <c r="D70" s="41"/>
      <c r="E70" s="41"/>
      <c r="F70" s="42"/>
      <c r="G70" s="43"/>
    </row>
    <row r="71" spans="2:7">
      <c r="B71" s="48"/>
      <c r="C71" s="41"/>
      <c r="D71" s="41"/>
      <c r="E71" s="41"/>
      <c r="F71" s="42"/>
      <c r="G71" s="43"/>
    </row>
    <row r="72" spans="2:7">
      <c r="B72" s="48"/>
      <c r="C72" s="41"/>
      <c r="D72" s="41"/>
      <c r="E72" s="41"/>
      <c r="F72" s="42"/>
      <c r="G72" s="43"/>
    </row>
    <row r="73" spans="2:7">
      <c r="B73" s="48"/>
      <c r="C73" s="41"/>
      <c r="D73" s="41"/>
      <c r="E73" s="41"/>
      <c r="F73" s="42"/>
      <c r="G73" s="43"/>
    </row>
    <row r="74" spans="2:7">
      <c r="B74" s="48"/>
      <c r="C74" s="41"/>
      <c r="D74" s="41"/>
      <c r="E74" s="41"/>
      <c r="F74" s="42"/>
      <c r="G74" s="43"/>
    </row>
    <row r="75" spans="2:7">
      <c r="B75" s="48"/>
      <c r="C75" s="41"/>
      <c r="D75" s="41"/>
      <c r="E75" s="41"/>
      <c r="F75" s="42"/>
      <c r="G75" s="43"/>
    </row>
    <row r="76" spans="2:7">
      <c r="B76" s="46"/>
      <c r="C76" s="41"/>
      <c r="D76" s="41"/>
      <c r="E76" s="41"/>
      <c r="F76" s="42"/>
      <c r="G76" s="43"/>
    </row>
    <row r="77" spans="2:7">
      <c r="B77" s="20"/>
      <c r="C77" s="20"/>
      <c r="D77" s="20"/>
      <c r="E77" s="20"/>
      <c r="F77" s="20"/>
      <c r="G77" s="20"/>
    </row>
    <row r="78" spans="2:7">
      <c r="B78" s="116"/>
      <c r="C78" s="116"/>
      <c r="D78" s="116"/>
      <c r="E78" s="116"/>
      <c r="F78" s="116"/>
      <c r="G78" s="116"/>
    </row>
    <row r="79" spans="2:7">
      <c r="B79" s="116"/>
      <c r="C79" s="116"/>
      <c r="D79" s="116"/>
      <c r="E79" s="116"/>
      <c r="F79" s="116"/>
      <c r="G79" s="116"/>
    </row>
    <row r="80" spans="2:7">
      <c r="B80" s="116"/>
      <c r="C80" s="116"/>
      <c r="D80" s="116"/>
      <c r="E80" s="116"/>
      <c r="F80" s="116"/>
      <c r="G80" s="116"/>
    </row>
    <row r="81" spans="2:7">
      <c r="B81" s="116"/>
      <c r="C81" s="116"/>
      <c r="D81" s="116"/>
      <c r="E81" s="116"/>
      <c r="F81" s="116"/>
      <c r="G81" s="116"/>
    </row>
    <row r="82" spans="2:7">
      <c r="B82" s="116"/>
      <c r="C82" s="116"/>
      <c r="D82" s="116"/>
      <c r="E82" s="116"/>
      <c r="F82" s="116"/>
      <c r="G82" s="116"/>
    </row>
    <row r="83" spans="2:7">
      <c r="B83" s="116"/>
      <c r="C83" s="116"/>
      <c r="D83" s="116"/>
      <c r="E83" s="116"/>
      <c r="F83" s="116"/>
      <c r="G83" s="116"/>
    </row>
    <row r="84" spans="2:7">
      <c r="B84" s="116"/>
      <c r="C84" s="116"/>
      <c r="D84" s="116"/>
      <c r="E84" s="116"/>
      <c r="F84" s="116"/>
      <c r="G84" s="116"/>
    </row>
    <row r="85" spans="2:7">
      <c r="B85" s="116"/>
      <c r="C85" s="116"/>
      <c r="D85" s="116"/>
      <c r="E85" s="116"/>
      <c r="F85" s="116"/>
      <c r="G85" s="116"/>
    </row>
    <row r="86" spans="2:7">
      <c r="B86" s="8"/>
    </row>
    <row r="87" spans="2:7">
      <c r="B87" s="8"/>
    </row>
    <row r="88" spans="2:7">
      <c r="B88" s="8"/>
    </row>
    <row r="89" spans="2:7" ht="15" hidden="1" customHeight="1"/>
    <row r="90" spans="2:7" ht="15" hidden="1" customHeight="1"/>
    <row r="91" spans="2:7" ht="15" hidden="1" customHeight="1"/>
    <row r="92" spans="2:7" ht="15" hidden="1" customHeight="1"/>
    <row r="93" spans="2:7" ht="15" hidden="1" customHeight="1"/>
    <row r="94" spans="2:7" ht="15" hidden="1" customHeight="1"/>
    <row r="95" spans="2:7" ht="15" hidden="1" customHeight="1"/>
    <row r="96" spans="2:7"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row r="128"/>
  </sheetData>
  <mergeCells count="4">
    <mergeCell ref="B68:G68"/>
    <mergeCell ref="B78:G85"/>
    <mergeCell ref="B1:J2"/>
    <mergeCell ref="B36:J43"/>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4.xml><?xml version="1.0" encoding="utf-8"?>
<worksheet xmlns="http://schemas.openxmlformats.org/spreadsheetml/2006/main" xmlns:r="http://schemas.openxmlformats.org/officeDocument/2006/relationships">
  <dimension ref="A2:J16"/>
  <sheetViews>
    <sheetView workbookViewId="0">
      <selection sqref="A1:XFD1048576"/>
    </sheetView>
  </sheetViews>
  <sheetFormatPr baseColWidth="10" defaultColWidth="0" defaultRowHeight="15"/>
  <cols>
    <col min="1" max="1" width="3.85546875" style="8" customWidth="1"/>
    <col min="2" max="2" width="4.42578125" style="14" customWidth="1"/>
    <col min="3" max="3" width="15.140625" style="19" customWidth="1"/>
    <col min="4" max="4" width="15.28515625" style="14" customWidth="1"/>
    <col min="5" max="5" width="16.85546875" style="14" customWidth="1"/>
    <col min="6" max="6" width="12.7109375" style="14" customWidth="1"/>
    <col min="7" max="7" width="17" style="14" customWidth="1"/>
    <col min="8" max="8" width="9.5703125" style="14" customWidth="1"/>
    <col min="9" max="10" width="0" style="8" hidden="1" customWidth="1"/>
    <col min="11" max="16384" width="11.42578125" style="8" hidden="1"/>
  </cols>
  <sheetData>
    <row r="2" spans="2:8" ht="30" customHeight="1">
      <c r="B2" s="103" t="s">
        <v>58</v>
      </c>
      <c r="C2" s="103"/>
      <c r="D2" s="103"/>
      <c r="E2" s="103"/>
      <c r="F2" s="103"/>
      <c r="G2" s="103"/>
      <c r="H2" s="103"/>
    </row>
    <row r="4" spans="2:8" ht="22.5">
      <c r="B4" s="32"/>
      <c r="C4" s="37" t="s">
        <v>72</v>
      </c>
      <c r="D4" s="37" t="s">
        <v>73</v>
      </c>
      <c r="E4" s="37" t="s">
        <v>29</v>
      </c>
      <c r="F4" s="37" t="s">
        <v>32</v>
      </c>
      <c r="G4" s="37" t="s">
        <v>33</v>
      </c>
    </row>
    <row r="5" spans="2:8" ht="33.75">
      <c r="B5" s="21"/>
      <c r="C5" s="24" t="s">
        <v>125</v>
      </c>
      <c r="D5" s="24"/>
      <c r="E5" s="24"/>
      <c r="F5" s="24"/>
      <c r="G5" s="96"/>
    </row>
    <row r="6" spans="2:8" ht="22.5">
      <c r="B6" s="21"/>
      <c r="C6" s="24" t="s">
        <v>105</v>
      </c>
      <c r="D6" s="24"/>
      <c r="E6" s="24"/>
      <c r="F6" s="33"/>
      <c r="G6" s="12"/>
    </row>
    <row r="7" spans="2:8" ht="56.25">
      <c r="B7" s="21"/>
      <c r="C7" s="24" t="s">
        <v>126</v>
      </c>
      <c r="D7" s="24"/>
      <c r="E7" s="24"/>
      <c r="F7" s="33"/>
      <c r="G7" s="12"/>
    </row>
    <row r="8" spans="2:8" ht="33.75">
      <c r="C8" s="24" t="s">
        <v>127</v>
      </c>
      <c r="D8" s="33"/>
      <c r="E8" s="33"/>
      <c r="F8" s="33"/>
      <c r="G8" s="33"/>
    </row>
    <row r="9" spans="2:8" ht="45">
      <c r="C9" s="24" t="s">
        <v>112</v>
      </c>
      <c r="D9" s="33"/>
      <c r="E9" s="33"/>
      <c r="F9" s="33"/>
      <c r="G9" s="33"/>
    </row>
    <row r="11" spans="2:8" ht="15" customHeight="1">
      <c r="C11" s="126" t="s">
        <v>128</v>
      </c>
      <c r="D11" s="126"/>
      <c r="E11" s="126"/>
      <c r="F11" s="126"/>
      <c r="G11" s="126"/>
    </row>
    <row r="12" spans="2:8">
      <c r="C12" s="126"/>
      <c r="D12" s="126"/>
      <c r="E12" s="126"/>
      <c r="F12" s="126"/>
      <c r="G12" s="126"/>
    </row>
    <row r="13" spans="2:8">
      <c r="C13" s="126"/>
      <c r="D13" s="126"/>
      <c r="E13" s="126"/>
      <c r="F13" s="126"/>
      <c r="G13" s="126"/>
    </row>
    <row r="14" spans="2:8">
      <c r="C14" s="126"/>
      <c r="D14" s="126"/>
      <c r="E14" s="126"/>
      <c r="F14" s="126"/>
      <c r="G14" s="126"/>
    </row>
    <row r="15" spans="2:8">
      <c r="C15" s="126"/>
      <c r="D15" s="126"/>
      <c r="E15" s="126"/>
      <c r="F15" s="126"/>
      <c r="G15" s="126"/>
    </row>
    <row r="16" spans="2:8">
      <c r="C16" s="126"/>
      <c r="D16" s="126"/>
      <c r="E16" s="126"/>
      <c r="F16" s="126"/>
      <c r="G16" s="126"/>
    </row>
  </sheetData>
  <mergeCells count="2">
    <mergeCell ref="B2:H2"/>
    <mergeCell ref="C11:G16"/>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G21" sqref="G21"/>
    </sheetView>
  </sheetViews>
  <sheetFormatPr baseColWidth="10" defaultRowHeight="15"/>
  <cols>
    <col min="1" max="1" width="16" bestFit="1" customWidth="1"/>
    <col min="2" max="2" width="10" customWidth="1"/>
    <col min="3" max="3" width="12.7109375" customWidth="1"/>
  </cols>
  <sheetData>
    <row r="1" spans="1:1">
      <c r="A1" s="6" t="s">
        <v>123</v>
      </c>
    </row>
    <row r="2" spans="1:1">
      <c r="A2" s="7" t="s">
        <v>113</v>
      </c>
    </row>
    <row r="3" spans="1:1">
      <c r="A3"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8"/>
  <sheetViews>
    <sheetView workbookViewId="0">
      <selection activeCell="H23" sqref="H23"/>
    </sheetView>
  </sheetViews>
  <sheetFormatPr baseColWidth="10" defaultRowHeight="15"/>
  <cols>
    <col min="1" max="1" width="10" customWidth="1"/>
    <col min="2" max="3" width="12.7109375" customWidth="1"/>
  </cols>
  <sheetData>
    <row r="1" spans="1:3">
      <c r="A1" s="56"/>
      <c r="B1" s="57"/>
      <c r="C1" s="58"/>
    </row>
    <row r="2" spans="1:3">
      <c r="A2" s="59"/>
      <c r="B2" s="60"/>
      <c r="C2" s="61"/>
    </row>
    <row r="3" spans="1:3">
      <c r="A3" s="59"/>
      <c r="B3" s="60"/>
      <c r="C3" s="61"/>
    </row>
    <row r="4" spans="1:3">
      <c r="A4" s="59"/>
      <c r="B4" s="60"/>
      <c r="C4" s="61"/>
    </row>
    <row r="5" spans="1:3">
      <c r="A5" s="59"/>
      <c r="B5" s="60"/>
      <c r="C5" s="61"/>
    </row>
    <row r="6" spans="1:3">
      <c r="A6" s="59"/>
      <c r="B6" s="60"/>
      <c r="C6" s="61"/>
    </row>
    <row r="7" spans="1:3">
      <c r="A7" s="59"/>
      <c r="B7" s="60"/>
      <c r="C7" s="61"/>
    </row>
    <row r="8" spans="1:3">
      <c r="A8" s="59"/>
      <c r="B8" s="60"/>
      <c r="C8" s="61"/>
    </row>
    <row r="9" spans="1:3">
      <c r="A9" s="59"/>
      <c r="B9" s="60"/>
      <c r="C9" s="61"/>
    </row>
    <row r="10" spans="1:3">
      <c r="A10" s="59"/>
      <c r="B10" s="60"/>
      <c r="C10" s="61"/>
    </row>
    <row r="11" spans="1:3">
      <c r="A11" s="59"/>
      <c r="B11" s="60"/>
      <c r="C11" s="61"/>
    </row>
    <row r="12" spans="1:3">
      <c r="A12" s="59"/>
      <c r="B12" s="60"/>
      <c r="C12" s="61"/>
    </row>
    <row r="13" spans="1:3">
      <c r="A13" s="59"/>
      <c r="B13" s="60"/>
      <c r="C13" s="61"/>
    </row>
    <row r="14" spans="1:3">
      <c r="A14" s="59"/>
      <c r="B14" s="60"/>
      <c r="C14" s="61"/>
    </row>
    <row r="15" spans="1:3">
      <c r="A15" s="59"/>
      <c r="B15" s="60"/>
      <c r="C15" s="61"/>
    </row>
    <row r="16" spans="1:3">
      <c r="A16" s="59"/>
      <c r="B16" s="60"/>
      <c r="C16" s="61"/>
    </row>
    <row r="17" spans="1:3">
      <c r="A17" s="59"/>
      <c r="B17" s="60"/>
      <c r="C17" s="61"/>
    </row>
    <row r="18" spans="1:3">
      <c r="A18" s="62"/>
      <c r="B18" s="63"/>
      <c r="C18" s="64"/>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56"/>
      <c r="B1" s="57"/>
      <c r="C1" s="58"/>
    </row>
    <row r="2" spans="1:3">
      <c r="A2" s="59"/>
      <c r="B2" s="60"/>
      <c r="C2" s="61"/>
    </row>
    <row r="3" spans="1:3">
      <c r="A3" s="59"/>
      <c r="B3" s="60"/>
      <c r="C3" s="61"/>
    </row>
    <row r="4" spans="1:3">
      <c r="A4" s="59"/>
      <c r="B4" s="60"/>
      <c r="C4" s="61"/>
    </row>
    <row r="5" spans="1:3">
      <c r="A5" s="59"/>
      <c r="B5" s="60"/>
      <c r="C5" s="61"/>
    </row>
    <row r="6" spans="1:3">
      <c r="A6" s="59"/>
      <c r="B6" s="60"/>
      <c r="C6" s="61"/>
    </row>
    <row r="7" spans="1:3">
      <c r="A7" s="59"/>
      <c r="B7" s="60"/>
      <c r="C7" s="61"/>
    </row>
    <row r="8" spans="1:3">
      <c r="A8" s="59"/>
      <c r="B8" s="60"/>
      <c r="C8" s="61"/>
    </row>
    <row r="9" spans="1:3">
      <c r="A9" s="59"/>
      <c r="B9" s="60"/>
      <c r="C9" s="61"/>
    </row>
    <row r="10" spans="1:3">
      <c r="A10" s="59"/>
      <c r="B10" s="60"/>
      <c r="C10" s="61"/>
    </row>
    <row r="11" spans="1:3">
      <c r="A11" s="59"/>
      <c r="B11" s="60"/>
      <c r="C11" s="61"/>
    </row>
    <row r="12" spans="1:3">
      <c r="A12" s="59"/>
      <c r="B12" s="60"/>
      <c r="C12" s="61"/>
    </row>
    <row r="13" spans="1:3">
      <c r="A13" s="59"/>
      <c r="B13" s="60"/>
      <c r="C13" s="61"/>
    </row>
    <row r="14" spans="1:3">
      <c r="A14" s="59"/>
      <c r="B14" s="60"/>
      <c r="C14" s="61"/>
    </row>
    <row r="15" spans="1:3">
      <c r="A15" s="59"/>
      <c r="B15" s="60"/>
      <c r="C15" s="61"/>
    </row>
    <row r="16" spans="1:3">
      <c r="A16" s="59"/>
      <c r="B16" s="60"/>
      <c r="C16" s="61"/>
    </row>
    <row r="17" spans="1:3">
      <c r="A17" s="59"/>
      <c r="B17" s="60"/>
      <c r="C17" s="61"/>
    </row>
    <row r="18" spans="1:3">
      <c r="A18" s="62"/>
      <c r="B18" s="63"/>
      <c r="C18" s="64"/>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B3:K51"/>
  <sheetViews>
    <sheetView workbookViewId="0">
      <selection activeCell="G4" sqref="G4"/>
    </sheetView>
  </sheetViews>
  <sheetFormatPr baseColWidth="10" defaultRowHeight="15"/>
  <cols>
    <col min="1" max="1" width="11.42578125" style="73"/>
    <col min="2" max="2" width="24" style="73" customWidth="1"/>
    <col min="3" max="16384" width="11.42578125" style="73"/>
  </cols>
  <sheetData>
    <row r="3" spans="2:11" ht="22.5">
      <c r="B3" s="31" t="s">
        <v>28</v>
      </c>
      <c r="C3" s="55" t="s">
        <v>61</v>
      </c>
      <c r="D3"/>
      <c r="E3"/>
      <c r="F3"/>
      <c r="G3"/>
      <c r="H3"/>
      <c r="I3"/>
      <c r="J3"/>
      <c r="K3"/>
    </row>
    <row r="4" spans="2:11">
      <c r="B4" s="9" t="s">
        <v>5</v>
      </c>
      <c r="C4" s="10">
        <v>23</v>
      </c>
      <c r="D4"/>
      <c r="E4"/>
      <c r="F4"/>
      <c r="G4"/>
      <c r="H4"/>
      <c r="I4"/>
      <c r="J4"/>
      <c r="K4"/>
    </row>
    <row r="5" spans="2:11">
      <c r="B5" s="11" t="s">
        <v>23</v>
      </c>
      <c r="C5" s="10">
        <v>23</v>
      </c>
      <c r="D5"/>
      <c r="E5"/>
      <c r="F5"/>
      <c r="G5"/>
      <c r="H5"/>
      <c r="I5"/>
      <c r="J5"/>
      <c r="K5"/>
    </row>
    <row r="6" spans="2:11">
      <c r="B6"/>
      <c r="C6"/>
      <c r="D6"/>
      <c r="E6"/>
      <c r="F6"/>
      <c r="G6"/>
      <c r="H6"/>
      <c r="I6"/>
      <c r="J6"/>
      <c r="K6"/>
    </row>
    <row r="7" spans="2:11">
      <c r="B7"/>
      <c r="C7"/>
      <c r="D7"/>
      <c r="E7"/>
      <c r="F7"/>
      <c r="G7"/>
      <c r="H7"/>
      <c r="I7"/>
      <c r="J7"/>
      <c r="K7"/>
    </row>
    <row r="8" spans="2:11">
      <c r="B8" s="74"/>
    </row>
    <row r="9" spans="2:11">
      <c r="B9" s="74"/>
    </row>
    <row r="10" spans="2:11">
      <c r="B10" s="74"/>
    </row>
    <row r="11" spans="2:11">
      <c r="B11" s="74"/>
    </row>
    <row r="12" spans="2:11">
      <c r="B12" s="74"/>
    </row>
    <row r="13" spans="2:11">
      <c r="B13" s="74"/>
    </row>
    <row r="14" spans="2:11">
      <c r="B14" s="74"/>
    </row>
    <row r="15" spans="2:11">
      <c r="B15" s="74"/>
    </row>
    <row r="16" spans="2:11">
      <c r="B16" s="74"/>
    </row>
    <row r="17" spans="2:2">
      <c r="B17" s="74"/>
    </row>
    <row r="18" spans="2:2">
      <c r="B18" s="74"/>
    </row>
    <row r="19" spans="2:2">
      <c r="B19" s="74"/>
    </row>
    <row r="20" spans="2:2">
      <c r="B20" s="74"/>
    </row>
    <row r="21" spans="2:2">
      <c r="B21" s="74"/>
    </row>
    <row r="22" spans="2:2">
      <c r="B22" s="74"/>
    </row>
    <row r="23" spans="2:2">
      <c r="B23" s="74"/>
    </row>
    <row r="24" spans="2:2">
      <c r="B24" s="74"/>
    </row>
    <row r="25" spans="2:2">
      <c r="B25" s="74"/>
    </row>
    <row r="26" spans="2:2">
      <c r="B26" s="74"/>
    </row>
    <row r="27" spans="2:2">
      <c r="B27" s="74"/>
    </row>
    <row r="28" spans="2:2">
      <c r="B28" s="74"/>
    </row>
    <row r="29" spans="2:2">
      <c r="B29" s="74"/>
    </row>
    <row r="30" spans="2:2">
      <c r="B30" s="74"/>
    </row>
    <row r="31" spans="2:2">
      <c r="B31" s="74"/>
    </row>
    <row r="32" spans="2:2">
      <c r="B32" s="74"/>
    </row>
    <row r="33" spans="2:2">
      <c r="B33" s="74"/>
    </row>
    <row r="34" spans="2:2">
      <c r="B34" s="74"/>
    </row>
    <row r="35" spans="2:2">
      <c r="B35" s="74"/>
    </row>
    <row r="36" spans="2:2">
      <c r="B36" s="74"/>
    </row>
    <row r="37" spans="2:2">
      <c r="B37" s="74"/>
    </row>
    <row r="38" spans="2:2">
      <c r="B38" s="74"/>
    </row>
    <row r="39" spans="2:2">
      <c r="B39" s="74"/>
    </row>
    <row r="40" spans="2:2">
      <c r="B40" s="74"/>
    </row>
    <row r="41" spans="2:2">
      <c r="B41" s="74"/>
    </row>
    <row r="42" spans="2:2">
      <c r="B42" s="74"/>
    </row>
    <row r="43" spans="2:2">
      <c r="B43" s="74"/>
    </row>
    <row r="44" spans="2:2">
      <c r="B44" s="74"/>
    </row>
    <row r="45" spans="2:2">
      <c r="B45" s="74"/>
    </row>
    <row r="46" spans="2:2">
      <c r="B46" s="74"/>
    </row>
    <row r="47" spans="2:2">
      <c r="B47" s="74"/>
    </row>
    <row r="48" spans="2:2">
      <c r="B48" s="74"/>
    </row>
    <row r="49" spans="2:2">
      <c r="B49" s="74"/>
    </row>
    <row r="50" spans="2:2">
      <c r="B50" s="74"/>
    </row>
    <row r="51" spans="2:2">
      <c r="B51" s="75"/>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B3:C5"/>
  <sheetViews>
    <sheetView zoomScale="115" zoomScaleNormal="115" workbookViewId="0">
      <selection activeCell="B3" sqref="B3"/>
    </sheetView>
  </sheetViews>
  <sheetFormatPr baseColWidth="10" defaultRowHeight="15"/>
  <cols>
    <col min="2" max="2" width="21.7109375" customWidth="1"/>
    <col min="3" max="3" width="28.28515625" customWidth="1"/>
  </cols>
  <sheetData>
    <row r="3" spans="2:3">
      <c r="B3" s="31" t="s">
        <v>56</v>
      </c>
      <c r="C3" s="67" t="s">
        <v>62</v>
      </c>
    </row>
    <row r="4" spans="2:3">
      <c r="B4" s="67" t="s">
        <v>5</v>
      </c>
      <c r="C4" s="67">
        <v>29</v>
      </c>
    </row>
    <row r="5" spans="2:3">
      <c r="B5" s="70" t="s">
        <v>23</v>
      </c>
      <c r="C5" s="67">
        <v>29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B3:C9"/>
  <sheetViews>
    <sheetView workbookViewId="0">
      <selection activeCell="B3" sqref="B3"/>
    </sheetView>
  </sheetViews>
  <sheetFormatPr baseColWidth="10" defaultRowHeight="15"/>
  <sheetData>
    <row r="3" spans="2:3" ht="22.5">
      <c r="B3" s="13" t="s">
        <v>28</v>
      </c>
      <c r="C3" s="55" t="s">
        <v>25</v>
      </c>
    </row>
    <row r="4" spans="2:3">
      <c r="B4" s="9" t="s">
        <v>115</v>
      </c>
      <c r="C4" s="67">
        <v>2</v>
      </c>
    </row>
    <row r="5" spans="2:3">
      <c r="B5" s="9" t="s">
        <v>94</v>
      </c>
      <c r="C5" s="67">
        <v>3</v>
      </c>
    </row>
    <row r="6" spans="2:3">
      <c r="B6" s="9" t="s">
        <v>105</v>
      </c>
      <c r="C6" s="67">
        <v>10</v>
      </c>
    </row>
    <row r="7" spans="2:3">
      <c r="B7" s="9" t="s">
        <v>112</v>
      </c>
      <c r="C7" s="67">
        <v>11</v>
      </c>
    </row>
    <row r="8" spans="2:3">
      <c r="B8" s="93" t="s">
        <v>119</v>
      </c>
      <c r="C8" s="67">
        <v>39</v>
      </c>
    </row>
    <row r="9" spans="2:3">
      <c r="B9" s="11" t="s">
        <v>23</v>
      </c>
      <c r="C9" s="67">
        <v>65</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L37"/>
  <sheetViews>
    <sheetView tabSelected="1" workbookViewId="0">
      <selection activeCell="I14" sqref="I14"/>
    </sheetView>
  </sheetViews>
  <sheetFormatPr baseColWidth="10" defaultRowHeight="15"/>
  <cols>
    <col min="8" max="8" width="23.5703125" customWidth="1"/>
    <col min="9" max="9" width="15.140625" style="84" customWidth="1"/>
    <col min="10" max="10" width="34.140625" customWidth="1"/>
  </cols>
  <sheetData>
    <row r="1" spans="1:12">
      <c r="A1" s="82"/>
      <c r="B1" s="82"/>
      <c r="C1" s="82"/>
      <c r="D1" s="82"/>
      <c r="E1" s="82"/>
      <c r="F1" s="82"/>
      <c r="G1" s="82"/>
      <c r="H1" s="82"/>
      <c r="I1" s="83"/>
      <c r="J1" s="82"/>
    </row>
    <row r="2" spans="1:12">
      <c r="A2" s="82"/>
      <c r="B2" s="82"/>
      <c r="C2" s="98" t="s">
        <v>100</v>
      </c>
      <c r="D2" s="98"/>
      <c r="E2" s="98"/>
      <c r="F2" s="98"/>
      <c r="G2" s="98"/>
      <c r="H2" s="98"/>
      <c r="I2" s="98"/>
      <c r="J2" s="98"/>
      <c r="K2" s="98"/>
      <c r="L2" s="98"/>
    </row>
    <row r="3" spans="1:12">
      <c r="A3" s="82"/>
      <c r="B3" s="82"/>
      <c r="C3" s="98" t="s">
        <v>101</v>
      </c>
      <c r="D3" s="98"/>
      <c r="E3" s="98"/>
      <c r="F3" s="98"/>
      <c r="G3" s="98"/>
      <c r="H3" s="98"/>
      <c r="I3" s="98"/>
      <c r="J3" s="98"/>
      <c r="K3" s="98"/>
      <c r="L3" s="98"/>
    </row>
    <row r="4" spans="1:12">
      <c r="A4" s="82"/>
      <c r="B4" s="82"/>
      <c r="C4" s="98" t="s">
        <v>130</v>
      </c>
      <c r="D4" s="98"/>
      <c r="E4" s="98"/>
      <c r="F4" s="98"/>
      <c r="G4" s="98"/>
      <c r="H4" s="98"/>
      <c r="I4" s="98"/>
      <c r="J4" s="98"/>
      <c r="K4" s="98"/>
      <c r="L4" s="98"/>
    </row>
    <row r="5" spans="1:12">
      <c r="A5" s="82"/>
      <c r="B5" s="82"/>
      <c r="C5" s="82"/>
      <c r="D5" s="82"/>
      <c r="E5" s="82"/>
      <c r="F5" s="82"/>
      <c r="G5" s="82"/>
      <c r="H5" s="82"/>
      <c r="I5" s="83"/>
      <c r="J5" s="82"/>
    </row>
    <row r="6" spans="1:12">
      <c r="D6" s="84"/>
      <c r="I6" s="85"/>
    </row>
    <row r="7" spans="1:12">
      <c r="A7" s="99" t="s">
        <v>76</v>
      </c>
      <c r="B7" s="101"/>
      <c r="C7" s="101"/>
      <c r="D7" s="101"/>
      <c r="E7" s="102"/>
      <c r="F7" s="102"/>
      <c r="G7" s="102"/>
      <c r="H7" s="102"/>
      <c r="I7" s="102"/>
      <c r="J7" s="102"/>
    </row>
    <row r="8" spans="1:12" ht="63.75">
      <c r="A8" s="100"/>
      <c r="B8" s="86" t="s">
        <v>77</v>
      </c>
      <c r="C8" s="86" t="s">
        <v>78</v>
      </c>
      <c r="D8" s="87" t="s">
        <v>79</v>
      </c>
      <c r="E8" s="88" t="s">
        <v>80</v>
      </c>
      <c r="F8" s="88" t="s">
        <v>81</v>
      </c>
      <c r="G8" s="88" t="s">
        <v>82</v>
      </c>
      <c r="H8" s="88" t="s">
        <v>83</v>
      </c>
      <c r="I8" s="88" t="s">
        <v>79</v>
      </c>
      <c r="J8" s="88" t="s">
        <v>84</v>
      </c>
    </row>
    <row r="9" spans="1:12">
      <c r="A9" s="89">
        <v>1</v>
      </c>
      <c r="B9" s="90">
        <v>42647</v>
      </c>
      <c r="C9" s="90">
        <v>42650</v>
      </c>
      <c r="D9" s="91">
        <v>3</v>
      </c>
      <c r="E9" s="90">
        <v>42648</v>
      </c>
      <c r="F9" s="90">
        <v>42650</v>
      </c>
      <c r="G9" s="89" t="s">
        <v>85</v>
      </c>
      <c r="H9" s="89" t="s">
        <v>86</v>
      </c>
      <c r="I9" s="91">
        <v>2</v>
      </c>
      <c r="J9" s="89" t="s">
        <v>87</v>
      </c>
    </row>
    <row r="10" spans="1:12">
      <c r="A10" s="89">
        <v>2</v>
      </c>
      <c r="B10" s="90">
        <v>42653</v>
      </c>
      <c r="C10" s="90">
        <v>42654</v>
      </c>
      <c r="D10" s="91">
        <v>1</v>
      </c>
      <c r="E10" s="90">
        <v>42654</v>
      </c>
      <c r="F10" s="90">
        <v>42655</v>
      </c>
      <c r="G10" s="89" t="s">
        <v>85</v>
      </c>
      <c r="H10" s="89" t="s">
        <v>88</v>
      </c>
      <c r="I10" s="91">
        <v>1</v>
      </c>
      <c r="J10" s="89" t="s">
        <v>87</v>
      </c>
    </row>
    <row r="11" spans="1:12">
      <c r="A11" s="89">
        <v>3</v>
      </c>
      <c r="B11" s="90">
        <v>42653</v>
      </c>
      <c r="C11" s="90">
        <v>42657</v>
      </c>
      <c r="D11" s="91">
        <v>3</v>
      </c>
      <c r="E11" s="90">
        <v>42654</v>
      </c>
      <c r="F11" s="90">
        <v>42661</v>
      </c>
      <c r="G11" s="89" t="s">
        <v>85</v>
      </c>
      <c r="H11" s="89" t="s">
        <v>88</v>
      </c>
      <c r="I11" s="91">
        <v>4</v>
      </c>
      <c r="J11" s="89" t="s">
        <v>87</v>
      </c>
    </row>
    <row r="12" spans="1:12">
      <c r="A12" s="89">
        <v>4</v>
      </c>
      <c r="B12" s="90">
        <v>42653</v>
      </c>
      <c r="C12" s="90">
        <v>42653</v>
      </c>
      <c r="D12" s="91">
        <v>0</v>
      </c>
      <c r="E12" s="90">
        <v>42654</v>
      </c>
      <c r="F12" s="90">
        <v>42655</v>
      </c>
      <c r="G12" s="89" t="s">
        <v>85</v>
      </c>
      <c r="H12" s="89" t="s">
        <v>88</v>
      </c>
      <c r="I12" s="91">
        <v>1</v>
      </c>
      <c r="J12" s="89" t="s">
        <v>87</v>
      </c>
    </row>
    <row r="13" spans="1:12">
      <c r="A13" s="89">
        <v>5</v>
      </c>
      <c r="B13" s="90">
        <v>42654</v>
      </c>
      <c r="C13" s="90">
        <v>42671</v>
      </c>
      <c r="D13" s="91">
        <v>12</v>
      </c>
      <c r="E13" s="90">
        <v>42654</v>
      </c>
      <c r="F13" s="90">
        <v>42682</v>
      </c>
      <c r="G13" s="89" t="s">
        <v>89</v>
      </c>
      <c r="H13" s="89" t="s">
        <v>88</v>
      </c>
      <c r="I13" s="91">
        <v>12</v>
      </c>
      <c r="J13" s="89" t="s">
        <v>87</v>
      </c>
    </row>
    <row r="14" spans="1:12">
      <c r="A14" s="89">
        <v>6</v>
      </c>
      <c r="B14" s="90">
        <v>42656</v>
      </c>
      <c r="C14" s="90">
        <v>42662</v>
      </c>
      <c r="D14" s="91">
        <v>3</v>
      </c>
      <c r="E14" s="90">
        <v>42656</v>
      </c>
      <c r="F14" s="90">
        <v>42664</v>
      </c>
      <c r="G14" s="89" t="s">
        <v>85</v>
      </c>
      <c r="H14" s="89" t="s">
        <v>88</v>
      </c>
      <c r="I14" s="91">
        <v>5</v>
      </c>
      <c r="J14" s="89" t="s">
        <v>87</v>
      </c>
    </row>
    <row r="15" spans="1:12">
      <c r="A15" s="89">
        <v>7</v>
      </c>
      <c r="B15" s="90">
        <v>42657</v>
      </c>
      <c r="C15" s="90">
        <v>42664</v>
      </c>
      <c r="D15" s="91">
        <v>4</v>
      </c>
      <c r="E15" s="90">
        <v>42657</v>
      </c>
      <c r="F15" s="90">
        <v>42664</v>
      </c>
      <c r="G15" s="89" t="s">
        <v>89</v>
      </c>
      <c r="H15" s="89" t="s">
        <v>86</v>
      </c>
      <c r="I15" s="91">
        <v>4</v>
      </c>
      <c r="J15" s="89" t="s">
        <v>87</v>
      </c>
    </row>
    <row r="16" spans="1:12">
      <c r="A16" s="89">
        <v>8</v>
      </c>
      <c r="B16" s="90">
        <v>42657</v>
      </c>
      <c r="C16" s="90">
        <v>42671</v>
      </c>
      <c r="D16" s="91">
        <v>9</v>
      </c>
      <c r="E16" s="90">
        <v>42657</v>
      </c>
      <c r="F16" s="90">
        <v>42675</v>
      </c>
      <c r="G16" s="89" t="s">
        <v>89</v>
      </c>
      <c r="H16" s="89" t="s">
        <v>86</v>
      </c>
      <c r="I16" s="91">
        <v>11</v>
      </c>
      <c r="J16" s="89" t="s">
        <v>87</v>
      </c>
    </row>
    <row r="17" spans="1:10">
      <c r="A17" s="89">
        <v>9</v>
      </c>
      <c r="B17" s="90">
        <v>42657</v>
      </c>
      <c r="C17" s="90">
        <v>42671</v>
      </c>
      <c r="D17" s="91">
        <v>9</v>
      </c>
      <c r="E17" s="90">
        <v>42657</v>
      </c>
      <c r="F17" s="90">
        <v>42674</v>
      </c>
      <c r="G17" s="89" t="s">
        <v>85</v>
      </c>
      <c r="H17" s="89" t="s">
        <v>88</v>
      </c>
      <c r="I17" s="91">
        <v>10</v>
      </c>
      <c r="J17" s="89" t="s">
        <v>87</v>
      </c>
    </row>
    <row r="18" spans="1:10">
      <c r="A18" s="89">
        <v>10</v>
      </c>
      <c r="B18" s="90">
        <v>42661</v>
      </c>
      <c r="C18" s="90">
        <v>42664</v>
      </c>
      <c r="D18" s="91">
        <v>3</v>
      </c>
      <c r="E18" s="90">
        <v>42662</v>
      </c>
      <c r="F18" s="90">
        <v>42667</v>
      </c>
      <c r="G18" s="89" t="s">
        <v>85</v>
      </c>
      <c r="H18" s="89" t="s">
        <v>88</v>
      </c>
      <c r="I18" s="91">
        <v>3</v>
      </c>
      <c r="J18" s="89" t="s">
        <v>87</v>
      </c>
    </row>
    <row r="19" spans="1:10">
      <c r="A19" s="89">
        <v>11</v>
      </c>
      <c r="B19" s="90">
        <v>42661</v>
      </c>
      <c r="C19" s="90">
        <v>42675</v>
      </c>
      <c r="D19" s="91">
        <v>10</v>
      </c>
      <c r="E19" s="90">
        <v>42662</v>
      </c>
      <c r="F19" s="90">
        <v>42667</v>
      </c>
      <c r="G19" s="89" t="s">
        <v>85</v>
      </c>
      <c r="H19" s="89" t="s">
        <v>88</v>
      </c>
      <c r="I19" s="91">
        <v>3</v>
      </c>
      <c r="J19" s="89" t="s">
        <v>87</v>
      </c>
    </row>
    <row r="20" spans="1:10">
      <c r="A20" s="89">
        <v>12</v>
      </c>
      <c r="B20" s="90">
        <v>42662</v>
      </c>
      <c r="C20" s="90">
        <v>42675</v>
      </c>
      <c r="D20" s="91">
        <v>9</v>
      </c>
      <c r="E20" s="90">
        <v>42662</v>
      </c>
      <c r="F20" s="90">
        <v>42676</v>
      </c>
      <c r="G20" s="89" t="s">
        <v>89</v>
      </c>
      <c r="H20" s="89" t="s">
        <v>86</v>
      </c>
      <c r="I20" s="91">
        <v>11</v>
      </c>
      <c r="J20" s="89" t="s">
        <v>87</v>
      </c>
    </row>
    <row r="21" spans="1:10">
      <c r="A21" s="89">
        <v>13</v>
      </c>
      <c r="B21" s="90">
        <v>42667</v>
      </c>
      <c r="C21" s="90">
        <v>42675</v>
      </c>
      <c r="D21" s="91">
        <v>6</v>
      </c>
      <c r="E21" s="90">
        <v>42606</v>
      </c>
      <c r="F21" s="90">
        <v>42675</v>
      </c>
      <c r="G21" s="89" t="s">
        <v>89</v>
      </c>
      <c r="H21" s="89" t="s">
        <v>86</v>
      </c>
      <c r="I21" s="91">
        <v>6</v>
      </c>
      <c r="J21" s="89" t="s">
        <v>87</v>
      </c>
    </row>
    <row r="22" spans="1:10">
      <c r="A22" s="89">
        <v>14</v>
      </c>
      <c r="B22" s="90">
        <v>42669</v>
      </c>
      <c r="C22" s="90">
        <v>42669</v>
      </c>
      <c r="D22" s="91">
        <v>1</v>
      </c>
      <c r="E22" s="90">
        <v>42669</v>
      </c>
      <c r="F22" s="90">
        <v>42682</v>
      </c>
      <c r="G22" s="89" t="s">
        <v>85</v>
      </c>
      <c r="H22" s="89" t="s">
        <v>88</v>
      </c>
      <c r="I22" s="91">
        <v>9</v>
      </c>
      <c r="J22" s="89" t="s">
        <v>87</v>
      </c>
    </row>
    <row r="23" spans="1:10">
      <c r="A23" s="89">
        <v>15</v>
      </c>
      <c r="B23" s="90">
        <v>42670</v>
      </c>
      <c r="C23" s="90">
        <v>42685</v>
      </c>
      <c r="D23" s="91">
        <v>9</v>
      </c>
      <c r="E23" s="90">
        <v>42674</v>
      </c>
      <c r="F23" s="90">
        <v>42681</v>
      </c>
      <c r="G23" s="89" t="s">
        <v>89</v>
      </c>
      <c r="H23" s="89" t="s">
        <v>86</v>
      </c>
      <c r="I23" s="91">
        <v>7</v>
      </c>
      <c r="J23" s="89" t="s">
        <v>87</v>
      </c>
    </row>
    <row r="24" spans="1:10">
      <c r="A24" s="89">
        <v>16</v>
      </c>
      <c r="B24" s="97"/>
      <c r="C24" s="97"/>
      <c r="D24" s="97"/>
      <c r="E24" s="90">
        <v>42650</v>
      </c>
      <c r="F24" s="90">
        <v>42650</v>
      </c>
      <c r="G24" s="89" t="s">
        <v>90</v>
      </c>
      <c r="H24" s="89" t="s">
        <v>91</v>
      </c>
      <c r="I24" s="91">
        <v>1</v>
      </c>
      <c r="J24" s="89" t="s">
        <v>87</v>
      </c>
    </row>
    <row r="25" spans="1:10">
      <c r="A25" s="89">
        <v>17</v>
      </c>
      <c r="B25" s="97"/>
      <c r="C25" s="97"/>
      <c r="D25" s="97"/>
      <c r="E25" s="90">
        <v>42655</v>
      </c>
      <c r="F25" s="90">
        <v>42655</v>
      </c>
      <c r="G25" s="89" t="s">
        <v>90</v>
      </c>
      <c r="H25" s="89" t="s">
        <v>75</v>
      </c>
      <c r="I25" s="91">
        <v>1</v>
      </c>
      <c r="J25" s="89" t="s">
        <v>87</v>
      </c>
    </row>
    <row r="26" spans="1:10">
      <c r="A26" s="89">
        <v>18</v>
      </c>
      <c r="B26" s="97"/>
      <c r="C26" s="97"/>
      <c r="D26" s="97"/>
      <c r="E26" s="90">
        <v>42662</v>
      </c>
      <c r="F26" s="90">
        <v>42662</v>
      </c>
      <c r="G26" s="89" t="s">
        <v>90</v>
      </c>
      <c r="H26" s="89" t="s">
        <v>92</v>
      </c>
      <c r="I26" s="91">
        <v>1</v>
      </c>
      <c r="J26" s="89" t="s">
        <v>87</v>
      </c>
    </row>
    <row r="27" spans="1:10">
      <c r="A27" s="89">
        <v>19</v>
      </c>
      <c r="B27" s="97"/>
      <c r="C27" s="97"/>
      <c r="D27" s="97"/>
      <c r="E27" s="90">
        <v>42662</v>
      </c>
      <c r="F27" s="90">
        <v>42662</v>
      </c>
      <c r="G27" s="89" t="s">
        <v>90</v>
      </c>
      <c r="H27" s="89" t="s">
        <v>91</v>
      </c>
      <c r="I27" s="91">
        <v>1</v>
      </c>
      <c r="J27" s="89" t="s">
        <v>87</v>
      </c>
    </row>
    <row r="28" spans="1:10">
      <c r="A28" s="89">
        <v>20</v>
      </c>
      <c r="B28" s="97"/>
      <c r="C28" s="97"/>
      <c r="D28" s="97"/>
      <c r="E28" s="90">
        <v>42662</v>
      </c>
      <c r="F28" s="90">
        <v>42664</v>
      </c>
      <c r="G28" s="89" t="s">
        <v>93</v>
      </c>
      <c r="H28" s="89" t="s">
        <v>91</v>
      </c>
      <c r="I28" s="91">
        <v>1</v>
      </c>
      <c r="J28" s="89" t="s">
        <v>94</v>
      </c>
    </row>
    <row r="29" spans="1:10">
      <c r="A29" s="89">
        <v>21</v>
      </c>
      <c r="B29" s="97"/>
      <c r="C29" s="97"/>
      <c r="D29" s="97"/>
      <c r="E29" s="90">
        <v>42662</v>
      </c>
      <c r="F29" s="90">
        <v>42664</v>
      </c>
      <c r="G29" s="89" t="s">
        <v>93</v>
      </c>
      <c r="H29" s="89" t="s">
        <v>91</v>
      </c>
      <c r="I29" s="91">
        <v>1</v>
      </c>
      <c r="J29" s="89" t="s">
        <v>94</v>
      </c>
    </row>
    <row r="30" spans="1:10">
      <c r="A30" s="89">
        <v>22</v>
      </c>
      <c r="B30" s="97"/>
      <c r="C30" s="97"/>
      <c r="D30" s="97"/>
      <c r="E30" s="90">
        <v>42663</v>
      </c>
      <c r="F30" s="90">
        <v>42664</v>
      </c>
      <c r="G30" s="89" t="s">
        <v>95</v>
      </c>
      <c r="H30" s="89" t="s">
        <v>91</v>
      </c>
      <c r="I30" s="91">
        <v>1</v>
      </c>
      <c r="J30" s="89" t="s">
        <v>94</v>
      </c>
    </row>
    <row r="31" spans="1:10">
      <c r="A31" s="89">
        <v>23</v>
      </c>
      <c r="B31" s="97"/>
      <c r="C31" s="97"/>
      <c r="D31" s="97"/>
      <c r="E31" s="90">
        <v>42667</v>
      </c>
      <c r="F31" s="90">
        <v>42667</v>
      </c>
      <c r="G31" s="89" t="s">
        <v>95</v>
      </c>
      <c r="H31" s="89" t="s">
        <v>74</v>
      </c>
      <c r="I31" s="91">
        <v>1</v>
      </c>
      <c r="J31" s="89" t="s">
        <v>94</v>
      </c>
    </row>
    <row r="32" spans="1:10">
      <c r="A32" s="89">
        <v>24</v>
      </c>
      <c r="B32" s="97"/>
      <c r="C32" s="97"/>
      <c r="D32" s="97"/>
      <c r="E32" s="90">
        <v>42668</v>
      </c>
      <c r="F32" s="90">
        <v>42668</v>
      </c>
      <c r="G32" s="89" t="s">
        <v>93</v>
      </c>
      <c r="H32" s="89" t="s">
        <v>91</v>
      </c>
      <c r="I32" s="91">
        <v>1</v>
      </c>
      <c r="J32" s="89" t="s">
        <v>94</v>
      </c>
    </row>
    <row r="33" spans="1:10">
      <c r="A33" s="89">
        <v>25</v>
      </c>
      <c r="B33" s="97"/>
      <c r="C33" s="97"/>
      <c r="D33" s="97"/>
      <c r="E33" s="90">
        <v>42668</v>
      </c>
      <c r="F33" s="90">
        <v>42668</v>
      </c>
      <c r="G33" s="89" t="s">
        <v>95</v>
      </c>
      <c r="H33" s="89" t="s">
        <v>91</v>
      </c>
      <c r="I33" s="91">
        <v>1</v>
      </c>
      <c r="J33" s="89" t="s">
        <v>94</v>
      </c>
    </row>
    <row r="34" spans="1:10">
      <c r="A34" s="89">
        <v>26</v>
      </c>
      <c r="B34" s="97"/>
      <c r="C34" s="97"/>
      <c r="D34" s="97"/>
      <c r="E34" s="90">
        <v>42668</v>
      </c>
      <c r="F34" s="90">
        <v>42668</v>
      </c>
      <c r="G34" s="89" t="s">
        <v>95</v>
      </c>
      <c r="H34" s="89" t="s">
        <v>91</v>
      </c>
      <c r="I34" s="91">
        <v>1</v>
      </c>
      <c r="J34" s="89" t="s">
        <v>94</v>
      </c>
    </row>
    <row r="35" spans="1:10">
      <c r="A35" s="89">
        <v>27</v>
      </c>
      <c r="B35" s="97"/>
      <c r="C35" s="97"/>
      <c r="D35" s="97"/>
      <c r="E35" s="90">
        <v>42669</v>
      </c>
      <c r="F35" s="90">
        <v>42669</v>
      </c>
      <c r="G35" s="89" t="s">
        <v>95</v>
      </c>
      <c r="H35" s="89" t="s">
        <v>96</v>
      </c>
      <c r="I35" s="91">
        <v>1</v>
      </c>
      <c r="J35" s="89" t="s">
        <v>94</v>
      </c>
    </row>
    <row r="36" spans="1:10">
      <c r="A36" s="89">
        <v>28</v>
      </c>
      <c r="B36" s="97"/>
      <c r="C36" s="97"/>
      <c r="D36" s="97"/>
      <c r="E36" s="90">
        <v>42674</v>
      </c>
      <c r="F36" s="90">
        <v>42674</v>
      </c>
      <c r="G36" s="89" t="s">
        <v>97</v>
      </c>
      <c r="H36" s="89" t="s">
        <v>98</v>
      </c>
      <c r="I36" s="91">
        <v>1</v>
      </c>
      <c r="J36" s="89" t="s">
        <v>94</v>
      </c>
    </row>
    <row r="37" spans="1:10">
      <c r="A37" s="89">
        <v>29</v>
      </c>
      <c r="B37" s="97"/>
      <c r="C37" s="97"/>
      <c r="D37" s="97"/>
      <c r="E37" s="90">
        <v>42674</v>
      </c>
      <c r="F37" s="90">
        <v>42674</v>
      </c>
      <c r="G37" s="89" t="s">
        <v>99</v>
      </c>
      <c r="H37" s="89" t="s">
        <v>74</v>
      </c>
      <c r="I37" s="91">
        <v>1</v>
      </c>
      <c r="J37" s="89" t="s">
        <v>94</v>
      </c>
    </row>
  </sheetData>
  <mergeCells count="7">
    <mergeCell ref="B24:D37"/>
    <mergeCell ref="C2:L2"/>
    <mergeCell ref="C3:L3"/>
    <mergeCell ref="C4:L4"/>
    <mergeCell ref="A7:A8"/>
    <mergeCell ref="B7:D7"/>
    <mergeCell ref="E7:J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P31"/>
  <sheetViews>
    <sheetView topLeftCell="B16" zoomScale="90" zoomScaleNormal="90" workbookViewId="0">
      <selection activeCell="F13" sqref="F13"/>
    </sheetView>
  </sheetViews>
  <sheetFormatPr baseColWidth="10" defaultColWidth="0" defaultRowHeight="15"/>
  <cols>
    <col min="1" max="1" width="11.42578125" style="3" hidden="1" customWidth="1"/>
    <col min="2" max="2" width="22.7109375" style="49" customWidth="1"/>
    <col min="3" max="3" width="36.140625" style="50" customWidth="1"/>
    <col min="4" max="4" width="32.140625" style="50" customWidth="1"/>
    <col min="5" max="5" width="25.42578125" style="50" customWidth="1"/>
    <col min="6" max="6" width="27" style="50" customWidth="1"/>
    <col min="7" max="7" width="20.5703125" style="50"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31</v>
      </c>
      <c r="F1" s="2" t="s">
        <v>3</v>
      </c>
      <c r="G1" s="2" t="s">
        <v>63</v>
      </c>
      <c r="H1" s="4"/>
      <c r="I1" s="4"/>
      <c r="J1" s="4"/>
      <c r="K1" s="4"/>
      <c r="L1" s="4"/>
      <c r="M1" s="4"/>
      <c r="N1" s="4"/>
      <c r="O1" s="4"/>
      <c r="P1" s="4"/>
    </row>
    <row r="2" spans="2:16">
      <c r="B2" s="34" t="s">
        <v>92</v>
      </c>
      <c r="C2" s="34" t="s">
        <v>102</v>
      </c>
      <c r="D2" s="34" t="s">
        <v>103</v>
      </c>
      <c r="E2" s="50" t="s">
        <v>5</v>
      </c>
      <c r="F2" s="92">
        <v>1</v>
      </c>
      <c r="G2" s="34" t="s">
        <v>104</v>
      </c>
      <c r="H2" s="3"/>
      <c r="I2" s="3"/>
    </row>
    <row r="3" spans="2:16">
      <c r="B3" s="34" t="s">
        <v>75</v>
      </c>
      <c r="C3" s="34" t="s">
        <v>105</v>
      </c>
      <c r="D3" s="34" t="s">
        <v>106</v>
      </c>
      <c r="E3" s="50" t="s">
        <v>5</v>
      </c>
      <c r="F3" s="92">
        <v>1</v>
      </c>
      <c r="G3" s="34" t="s">
        <v>107</v>
      </c>
      <c r="H3" s="3"/>
      <c r="I3" s="3"/>
    </row>
    <row r="4" spans="2:16">
      <c r="B4" s="34" t="s">
        <v>91</v>
      </c>
      <c r="C4" s="34" t="s">
        <v>105</v>
      </c>
      <c r="D4" s="34" t="s">
        <v>106</v>
      </c>
      <c r="E4" s="50" t="s">
        <v>5</v>
      </c>
      <c r="F4" s="92">
        <v>1</v>
      </c>
      <c r="G4" s="34" t="s">
        <v>107</v>
      </c>
      <c r="H4" s="3"/>
      <c r="I4" s="3"/>
    </row>
    <row r="5" spans="2:16">
      <c r="B5" s="34" t="s">
        <v>91</v>
      </c>
      <c r="C5" s="34" t="s">
        <v>105</v>
      </c>
      <c r="D5" s="34" t="s">
        <v>108</v>
      </c>
      <c r="E5" s="50" t="s">
        <v>5</v>
      </c>
      <c r="F5" s="92">
        <v>1</v>
      </c>
      <c r="G5" s="34" t="s">
        <v>107</v>
      </c>
      <c r="H5" s="3"/>
      <c r="I5" s="3"/>
    </row>
    <row r="6" spans="2:16">
      <c r="B6" s="34" t="s">
        <v>91</v>
      </c>
      <c r="C6" s="34" t="s">
        <v>105</v>
      </c>
      <c r="D6" s="34" t="s">
        <v>103</v>
      </c>
      <c r="E6" s="50" t="s">
        <v>5</v>
      </c>
      <c r="F6" s="92">
        <v>1</v>
      </c>
      <c r="G6" s="34" t="s">
        <v>107</v>
      </c>
      <c r="H6" s="3"/>
      <c r="I6" s="3"/>
    </row>
    <row r="7" spans="2:16">
      <c r="B7" s="34" t="s">
        <v>91</v>
      </c>
      <c r="C7" s="34" t="s">
        <v>105</v>
      </c>
      <c r="D7" s="34" t="s">
        <v>103</v>
      </c>
      <c r="E7" s="50" t="s">
        <v>5</v>
      </c>
      <c r="F7" s="92">
        <v>1</v>
      </c>
      <c r="G7" s="34" t="s">
        <v>109</v>
      </c>
      <c r="H7" s="3"/>
      <c r="I7" s="3"/>
    </row>
    <row r="8" spans="2:16">
      <c r="B8" s="34" t="s">
        <v>91</v>
      </c>
      <c r="C8" s="34" t="s">
        <v>94</v>
      </c>
      <c r="D8" s="34" t="s">
        <v>103</v>
      </c>
      <c r="E8" s="50" t="s">
        <v>5</v>
      </c>
      <c r="F8" s="92">
        <v>1</v>
      </c>
      <c r="G8" s="34" t="s">
        <v>110</v>
      </c>
      <c r="H8" s="3"/>
      <c r="I8" s="3"/>
    </row>
    <row r="9" spans="2:16">
      <c r="B9" s="34" t="s">
        <v>91</v>
      </c>
      <c r="C9" s="34" t="s">
        <v>94</v>
      </c>
      <c r="D9" s="34" t="s">
        <v>103</v>
      </c>
      <c r="E9" s="50" t="s">
        <v>5</v>
      </c>
      <c r="F9" s="92">
        <v>1</v>
      </c>
      <c r="G9" s="34" t="s">
        <v>110</v>
      </c>
      <c r="H9" s="3"/>
      <c r="I9" s="3"/>
    </row>
    <row r="10" spans="2:16">
      <c r="B10" s="34" t="s">
        <v>91</v>
      </c>
      <c r="C10" s="34" t="s">
        <v>105</v>
      </c>
      <c r="D10" s="34" t="s">
        <v>103</v>
      </c>
      <c r="E10" s="50" t="s">
        <v>5</v>
      </c>
      <c r="F10" s="92">
        <v>1</v>
      </c>
      <c r="G10" s="34" t="s">
        <v>107</v>
      </c>
      <c r="H10" s="3"/>
      <c r="I10" s="3"/>
    </row>
    <row r="11" spans="2:16">
      <c r="B11" s="34" t="s">
        <v>91</v>
      </c>
      <c r="C11" s="34" t="s">
        <v>105</v>
      </c>
      <c r="D11" s="34" t="s">
        <v>103</v>
      </c>
      <c r="E11" s="50" t="s">
        <v>5</v>
      </c>
      <c r="F11" s="92">
        <v>1</v>
      </c>
      <c r="G11" s="34" t="s">
        <v>111</v>
      </c>
      <c r="H11" s="3"/>
      <c r="I11" s="3"/>
    </row>
    <row r="12" spans="2:16">
      <c r="B12" s="34" t="s">
        <v>86</v>
      </c>
      <c r="C12" s="34" t="s">
        <v>112</v>
      </c>
      <c r="D12" s="34" t="s">
        <v>113</v>
      </c>
      <c r="E12" s="50" t="s">
        <v>5</v>
      </c>
      <c r="F12" s="92">
        <v>1</v>
      </c>
      <c r="G12" s="34" t="s">
        <v>107</v>
      </c>
      <c r="H12" s="3"/>
      <c r="I12" s="3"/>
    </row>
    <row r="13" spans="2:16">
      <c r="B13" s="34" t="s">
        <v>86</v>
      </c>
      <c r="C13" s="34" t="s">
        <v>114</v>
      </c>
      <c r="D13" s="34" t="s">
        <v>113</v>
      </c>
      <c r="E13" s="50" t="s">
        <v>5</v>
      </c>
      <c r="F13" s="92">
        <v>1</v>
      </c>
      <c r="G13" s="34" t="s">
        <v>107</v>
      </c>
      <c r="H13" s="3"/>
      <c r="I13" s="3"/>
    </row>
    <row r="14" spans="2:16">
      <c r="B14" s="34" t="s">
        <v>86</v>
      </c>
      <c r="C14" s="34" t="s">
        <v>115</v>
      </c>
      <c r="D14" s="34" t="s">
        <v>113</v>
      </c>
      <c r="E14" s="50" t="s">
        <v>5</v>
      </c>
      <c r="F14" s="92">
        <v>1</v>
      </c>
      <c r="G14" s="34" t="s">
        <v>107</v>
      </c>
      <c r="H14" s="3"/>
      <c r="I14" s="3"/>
    </row>
    <row r="15" spans="2:16">
      <c r="B15" s="34" t="s">
        <v>86</v>
      </c>
      <c r="C15" s="34" t="s">
        <v>115</v>
      </c>
      <c r="D15" s="34" t="s">
        <v>113</v>
      </c>
      <c r="E15" s="50" t="s">
        <v>5</v>
      </c>
      <c r="F15" s="92">
        <v>1</v>
      </c>
      <c r="G15" s="34" t="s">
        <v>107</v>
      </c>
      <c r="H15" s="3"/>
      <c r="I15" s="3"/>
    </row>
    <row r="16" spans="2:16">
      <c r="B16" s="34" t="s">
        <v>86</v>
      </c>
      <c r="C16" s="34" t="s">
        <v>112</v>
      </c>
      <c r="D16" s="34" t="s">
        <v>113</v>
      </c>
      <c r="E16" s="50" t="s">
        <v>5</v>
      </c>
      <c r="F16" s="92">
        <v>1</v>
      </c>
      <c r="G16" s="34" t="s">
        <v>107</v>
      </c>
      <c r="H16" s="3"/>
      <c r="I16" s="3"/>
    </row>
    <row r="17" spans="2:9">
      <c r="B17" s="34" t="s">
        <v>86</v>
      </c>
      <c r="C17" s="34" t="s">
        <v>116</v>
      </c>
      <c r="D17" s="34" t="s">
        <v>113</v>
      </c>
      <c r="E17" s="50" t="s">
        <v>5</v>
      </c>
      <c r="F17" s="92">
        <v>1</v>
      </c>
      <c r="G17" s="34" t="s">
        <v>107</v>
      </c>
      <c r="H17" s="3"/>
      <c r="I17" s="3"/>
    </row>
    <row r="18" spans="2:9">
      <c r="B18" s="34" t="s">
        <v>98</v>
      </c>
      <c r="C18" s="34" t="s">
        <v>105</v>
      </c>
      <c r="D18" s="34" t="s">
        <v>103</v>
      </c>
      <c r="E18" s="50" t="s">
        <v>5</v>
      </c>
      <c r="F18" s="92">
        <v>1</v>
      </c>
      <c r="G18" s="34" t="s">
        <v>117</v>
      </c>
      <c r="H18" s="3"/>
      <c r="I18" s="3"/>
    </row>
    <row r="19" spans="2:9">
      <c r="B19" s="34" t="s">
        <v>98</v>
      </c>
      <c r="C19" s="34" t="s">
        <v>105</v>
      </c>
      <c r="D19" s="34" t="s">
        <v>103</v>
      </c>
      <c r="E19" s="50" t="s">
        <v>5</v>
      </c>
      <c r="F19" s="92">
        <v>1</v>
      </c>
      <c r="G19" s="34" t="s">
        <v>118</v>
      </c>
      <c r="H19" s="3"/>
      <c r="I19" s="3"/>
    </row>
    <row r="20" spans="2:9">
      <c r="B20" s="34" t="s">
        <v>74</v>
      </c>
      <c r="C20" s="34" t="s">
        <v>94</v>
      </c>
      <c r="D20" s="34" t="s">
        <v>113</v>
      </c>
      <c r="E20" s="50" t="s">
        <v>5</v>
      </c>
      <c r="F20" s="92">
        <v>1</v>
      </c>
      <c r="G20" s="34" t="s">
        <v>107</v>
      </c>
      <c r="H20" s="3"/>
      <c r="I20" s="3"/>
    </row>
    <row r="21" spans="2:9">
      <c r="B21" s="34" t="s">
        <v>74</v>
      </c>
      <c r="C21" s="34" t="s">
        <v>105</v>
      </c>
      <c r="D21" s="34" t="s">
        <v>103</v>
      </c>
      <c r="E21" s="50" t="s">
        <v>5</v>
      </c>
      <c r="F21" s="92">
        <v>1</v>
      </c>
      <c r="G21" s="34" t="s">
        <v>104</v>
      </c>
      <c r="H21" s="3"/>
      <c r="I21" s="3"/>
    </row>
    <row r="22" spans="2:9">
      <c r="B22" s="34" t="s">
        <v>74</v>
      </c>
      <c r="C22" s="34" t="s">
        <v>112</v>
      </c>
      <c r="D22" s="34" t="s">
        <v>113</v>
      </c>
      <c r="E22" s="50" t="s">
        <v>5</v>
      </c>
      <c r="F22" s="92">
        <v>1</v>
      </c>
      <c r="G22" s="34" t="s">
        <v>107</v>
      </c>
    </row>
    <row r="23" spans="2:9">
      <c r="B23" s="34" t="s">
        <v>74</v>
      </c>
      <c r="C23" s="34" t="s">
        <v>112</v>
      </c>
      <c r="D23" s="34" t="s">
        <v>113</v>
      </c>
      <c r="E23" s="50" t="s">
        <v>5</v>
      </c>
      <c r="F23" s="92">
        <v>1</v>
      </c>
      <c r="G23" s="34" t="s">
        <v>107</v>
      </c>
    </row>
    <row r="24" spans="2:9">
      <c r="B24" s="34" t="s">
        <v>74</v>
      </c>
      <c r="C24" s="34" t="s">
        <v>112</v>
      </c>
      <c r="D24" s="34" t="s">
        <v>113</v>
      </c>
      <c r="E24" s="50" t="s">
        <v>5</v>
      </c>
      <c r="F24" s="92">
        <v>1</v>
      </c>
      <c r="G24" s="34" t="s">
        <v>107</v>
      </c>
    </row>
    <row r="25" spans="2:9">
      <c r="B25" s="34" t="s">
        <v>74</v>
      </c>
      <c r="C25" s="34" t="s">
        <v>112</v>
      </c>
      <c r="D25" s="34" t="s">
        <v>113</v>
      </c>
      <c r="E25" s="50" t="s">
        <v>5</v>
      </c>
      <c r="F25" s="92">
        <v>1</v>
      </c>
      <c r="G25" s="34" t="s">
        <v>107</v>
      </c>
    </row>
    <row r="26" spans="2:9" s="40" customFormat="1">
      <c r="B26" s="34" t="s">
        <v>74</v>
      </c>
      <c r="C26" s="34" t="s">
        <v>112</v>
      </c>
      <c r="D26" s="34" t="s">
        <v>113</v>
      </c>
      <c r="E26" s="50" t="s">
        <v>5</v>
      </c>
      <c r="F26" s="92">
        <v>1</v>
      </c>
      <c r="G26" s="34" t="s">
        <v>107</v>
      </c>
      <c r="H26" s="39"/>
      <c r="I26" s="38"/>
    </row>
    <row r="27" spans="2:9">
      <c r="B27" s="34" t="s">
        <v>74</v>
      </c>
      <c r="C27" s="34" t="s">
        <v>112</v>
      </c>
      <c r="D27" s="34" t="s">
        <v>113</v>
      </c>
      <c r="E27" s="50" t="s">
        <v>5</v>
      </c>
      <c r="F27" s="92">
        <v>1</v>
      </c>
      <c r="G27" s="34" t="s">
        <v>107</v>
      </c>
    </row>
    <row r="28" spans="2:9">
      <c r="B28" s="34" t="s">
        <v>74</v>
      </c>
      <c r="C28" s="34" t="s">
        <v>112</v>
      </c>
      <c r="D28" s="34" t="s">
        <v>113</v>
      </c>
      <c r="E28" s="50" t="s">
        <v>5</v>
      </c>
      <c r="F28" s="92">
        <v>1</v>
      </c>
      <c r="G28" s="34" t="s">
        <v>107</v>
      </c>
    </row>
    <row r="29" spans="2:9">
      <c r="B29" s="34" t="s">
        <v>74</v>
      </c>
      <c r="C29" s="34" t="s">
        <v>112</v>
      </c>
      <c r="D29" s="34" t="s">
        <v>113</v>
      </c>
      <c r="E29" s="50" t="s">
        <v>5</v>
      </c>
      <c r="F29" s="92">
        <v>1</v>
      </c>
      <c r="G29" s="34" t="s">
        <v>107</v>
      </c>
    </row>
    <row r="30" spans="2:9">
      <c r="B30" s="34" t="s">
        <v>74</v>
      </c>
      <c r="C30" s="34" t="s">
        <v>112</v>
      </c>
      <c r="D30" s="34" t="s">
        <v>113</v>
      </c>
      <c r="E30" s="50" t="s">
        <v>5</v>
      </c>
      <c r="F30" s="92">
        <v>1</v>
      </c>
      <c r="G30" s="34" t="s">
        <v>107</v>
      </c>
    </row>
    <row r="31" spans="2:9">
      <c r="B31" s="1"/>
      <c r="C31" s="1"/>
      <c r="D31" s="1"/>
      <c r="E31" s="1"/>
      <c r="F31" s="1">
        <f>SUM(F2:F30)</f>
        <v>29</v>
      </c>
      <c r="G31" s="1"/>
    </row>
  </sheetData>
  <dataValidations count="5">
    <dataValidation type="list" allowBlank="1" showInputMessage="1" showErrorMessage="1" sqref="G32:G1230">
      <formula1>alcaldia</formula1>
    </dataValidation>
    <dataValidation type="list" allowBlank="1" showInputMessage="1" showErrorMessage="1" sqref="E32:E1069 E2:E30">
      <formula1>sistema</formula1>
    </dataValidation>
    <dataValidation type="list" allowBlank="1" showInputMessage="1" showErrorMessage="1" sqref="D32:D1534 D2:D30">
      <formula1>canal</formula1>
    </dataValidation>
    <dataValidation type="list" allowBlank="1" sqref="B32:B1594">
      <formula1>tipologia</formula1>
    </dataValidation>
    <dataValidation type="list" allowBlank="1" sqref="B2:B30">
      <formula1>B</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parametros</vt:lpstr>
      <vt:lpstr>Canal</vt:lpstr>
      <vt:lpstr>Sistema</vt:lpstr>
      <vt:lpstr>tiempo</vt:lpstr>
      <vt:lpstr>Grafica-Solucionados</vt:lpstr>
      <vt:lpstr>Grafica-Recibidos</vt:lpstr>
      <vt:lpstr>Grafica-Top</vt:lpstr>
      <vt:lpstr>Consolidado IDEP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correspondencia</cp:lastModifiedBy>
  <cp:lastPrinted>2015-03-11T13:25:51Z</cp:lastPrinted>
  <dcterms:created xsi:type="dcterms:W3CDTF">2013-08-16T19:17:56Z</dcterms:created>
  <dcterms:modified xsi:type="dcterms:W3CDTF">2016-12-15T20:59:23Z</dcterms:modified>
</cp:coreProperties>
</file>