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drawings/drawing10.xml" ContentType="application/vnd.openxmlformats-officedocument.drawing+xml"/>
  <Override PartName="/xl/pivotTables/pivotTable9.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815" windowHeight="6855" tabRatio="903" firstSheet="7" activeTab="7"/>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Consolidado IDEP" sheetId="39" r:id="rId8"/>
    <sheet name="Insumo-Recibido" sheetId="32" r:id="rId9"/>
    <sheet name="Insumo-Solucionado" sheetId="14" r:id="rId10"/>
    <sheet name="Total-Recibidos" sheetId="30" r:id="rId11"/>
    <sheet name="Total-Solucionados" sheetId="35" r:id="rId12"/>
    <sheet name="Top-Requerimientos-Subtema" sheetId="29" r:id="rId13"/>
    <sheet name="Acciones de Mejora" sheetId="26" r:id="rId14"/>
  </sheets>
  <externalReferences>
    <externalReference r:id="rId15"/>
  </externalReferences>
  <definedNames>
    <definedName name="_xlnm._FilterDatabase" localSheetId="8" hidden="1">'Insumo-Recibido'!$C$1:$C$31</definedName>
    <definedName name="_xlnm._FilterDatabase" localSheetId="9" hidden="1">'Insumo-Solucionado'!$B$1:$G$25</definedName>
    <definedName name="alcaldia">parametros!$D$1:$D$21</definedName>
    <definedName name="B">[1]parametros!$C$1:$C$12</definedName>
    <definedName name="canal">parametros!$A$1:$A$9</definedName>
    <definedName name="sistema">parametros!$B$1:$B$3</definedName>
    <definedName name="tipologia">parametros!$C$1:$C$12</definedName>
  </definedNames>
  <calcPr calcId="125725"/>
  <pivotCaches>
    <pivotCache cacheId="0" r:id="rId16"/>
    <pivotCache cacheId="1" r:id="rId17"/>
    <pivotCache cacheId="2" r:id="rId18"/>
  </pivotCaches>
  <fileRecoveryPr autoRecover="0"/>
</workbook>
</file>

<file path=xl/calcChain.xml><?xml version="1.0" encoding="utf-8"?>
<calcChain xmlns="http://schemas.openxmlformats.org/spreadsheetml/2006/main">
  <c r="F25" i="14"/>
  <c r="F31" i="32"/>
  <c r="D16" i="35"/>
  <c r="E18" i="30"/>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<sst xmlns="http://schemas.openxmlformats.org/spreadsheetml/2006/main" count="505" uniqueCount="131">
  <si>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</si>
  <si>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</si>
  <si>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</si>
  <si>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</si>
  <si>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</si>
  <si>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</si>
  <si>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</si>
  <si>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</si>
  <si>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</si>
  <si>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</si>
  <si>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</si>
  <si>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</si>
  <si>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</si>
  <si>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</si>
  <si>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</si>
  <si>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</si>
  <si>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</si>
  <si>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</si>
  <si>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</si>
  <si>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</si>
  <si>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</si>
  <si>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</si>
  <si>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</si>
  <si>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</si>
  <si>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</si>
  <si>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</si>
  <si>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</si>
  <si>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</si>
  <si>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</si>
  <si>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</si>
  <si>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SECTOR:</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</si>
  <si>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</si>
  <si>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</si>
  <si>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</si>
  <si>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</si>
  <si>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</si>
  <si>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</si>
  <si>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</si>
  <si>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</si>
  <si>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</si>
  <si>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</si>
  <si>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</si>
  <si>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</si>
  <si>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</si>
  <si>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</si>
  <si>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</si>
  <si>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</si>
  <si>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</si>
  <si>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</si>
  <si>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</si>
  <si>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</si>
  <si>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</si>
  <si>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</si>
  <si>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</si>
  <si>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</si>
  <si>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</si>
  <si>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</si>
  <si>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</si>
  <si>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</si>
  <si>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</si>
  <si>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</si>
  <si>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</si>
  <si>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</si>
  <si>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</si>
  <si>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</si>
  <si>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</si>
  <si>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</si>
  <si>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</si>
  <si>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</si>
  <si>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</si>
  <si>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</si>
  <si>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</si>
  <si>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</si>
  <si>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</si>
  <si>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DERECHO DE PETICIÓN DE INTERÉS PARTICULAR</t>
  </si>
  <si>
    <t>RECLAMO</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</si>
  <si>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</si>
  <si>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</si>
  <si>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</si>
  <si>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</si>
  <si>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</si>
  <si>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</si>
  <si>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</si>
  <si>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</si>
  <si>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</si>
  <si>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OFICINA A. JURÍDICA</t>
  </si>
  <si>
    <t>SOLICITUD DE INFORMACIÓN</t>
  </si>
  <si>
    <t>CERRADO DEFINITIVAMENTE</t>
  </si>
  <si>
    <t>DERECHO DE PETICIÓN DE INTERES PARTICULAR</t>
  </si>
  <si>
    <t>SAFCD</t>
  </si>
  <si>
    <t>ATENCIÓN AL CIUDADANO</t>
  </si>
  <si>
    <t>QUEJA</t>
  </si>
  <si>
    <t>CONSULTA</t>
  </si>
  <si>
    <t>SECRETARÍA DE SEGURIDAD DISTRITAL</t>
  </si>
  <si>
    <t>TRASLADO POR NO COMPETENCIA</t>
  </si>
  <si>
    <t>SECRETARÍA DE EDUCACIÓN DISTRITAL</t>
  </si>
  <si>
    <t>DERECHO DE PETICIÓN DE INTERES GENERAL</t>
  </si>
  <si>
    <t>SECRETARIA DE MOVILIDAD D.</t>
  </si>
  <si>
    <t>DERECHO DE PETICIÓN DE INTERÉS GENERAL</t>
  </si>
  <si>
    <t>POLICIA METROPOLITANA</t>
  </si>
  <si>
    <t>INSTITUTO PARA LA INVESTIGACIÓN EDUCATIVA Y EL DESARROLLO PEDAGÓGICO, IDEP</t>
  </si>
  <si>
    <t>INFORME PETICIONES, QUEJAS, RECLAMOS Y SOLICITUDES</t>
  </si>
  <si>
    <t>INFRAESTRUCTURA E INSTALACIONES</t>
  </si>
  <si>
    <t>WEB</t>
  </si>
  <si>
    <t>19 - CIUDAD BOLIVAR</t>
  </si>
  <si>
    <t>ATENCION Y SERVICIO A LA CIUDADANIA</t>
  </si>
  <si>
    <t>TELEFONO</t>
  </si>
  <si>
    <t>EN BLANCO</t>
  </si>
  <si>
    <t>E-MAIL</t>
  </si>
  <si>
    <t>18 - RAFAEL URIBE URIBE</t>
  </si>
  <si>
    <t>10 - ENGATIVA</t>
  </si>
  <si>
    <t>11 - SUBA</t>
  </si>
  <si>
    <t>TEMAS DE CONTRATACION: PERSONAL/RECURSOS FISICOS</t>
  </si>
  <si>
    <t>ESCRITO</t>
  </si>
  <si>
    <t>COMUNICACIONES - ENTES DE CONTROL</t>
  </si>
  <si>
    <t>ADMINISTRACION DEL TALENTO HUMANO</t>
  </si>
  <si>
    <t>TEMAS ADMINISTRATIVOS Y FINANCIEROS</t>
  </si>
  <si>
    <t>8 - KENNEDY</t>
  </si>
  <si>
    <t>16 - PUENTE ARANDA</t>
  </si>
  <si>
    <t>(en blanco)</t>
  </si>
  <si>
    <t>Rótulos de columna</t>
  </si>
  <si>
    <t xml:space="preserve">Durante el periodo comprendido entre el 1ro y el 31 de octubre de 2016,  se recibieron veintinueve (29) peticiones, discriminadas así: Diez (10) web, dos (2) telefono, un (1) e-mail y dieciseis (16) escritos que se ingresarón por  sistema propio o SIAFI.
De los requerimientos que llegaron a la entidad por medio del aplicativo del SDQS, tres (3) fueron trasladados a otras entidades por ser de su competencia.
</t>
  </si>
  <si>
    <t>ENTIDAD: IDEP</t>
  </si>
  <si>
    <t>Rótulos de fila</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</si>
  <si>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</si>
  <si>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 xml:space="preserve">TRASLADO POR NO COMPETENCIA
</t>
  </si>
  <si>
    <t>DISEÑO Y DESARROLLO DE PROCESOS DE INVESTIGACION Y FORMACION</t>
  </si>
  <si>
    <t>INVESTIGACIONES ACADEMICAS Y PEDAGOGICAS</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</si>
  <si>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</si>
  <si>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 xml:space="preserve">En el mes octubre el IDEP, tramitó y dió respuesta a las cuatro (4) peticiones que se encontraban pendientes de acuerdo con los tiempos  establecidos por la Ley.   Así mismo, en este mes se recibieron veinti nueve  (29) solicitudes, de las cuales veinti tres (23)  fueron tramitadas y cerradas: Ocho (8) quejas, una (1) consulta, un (1) reclamo, dos (2)  solicitudes de información, dos (2) derechos de petición de interés general y  nueve (9) derechos de petición de interés particular.  
Al 31 de octubre se reportan seis (6) peticiones que siguen su trámite para respuesta definitiva en el mes de noviembre de acuerdo con los tiempos establecidos por la ley.
NOTA: El IDEP reporta los requerimiento recibidos a través del SDQS e incluye las solicitudes registradas en el sistema propio (SIAFI).
</t>
  </si>
  <si>
    <t>OCTUBRE DE 2016</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</si>
</sst>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5">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sz val="10"/>
      <color theme="1"/>
      <name val="Arial"/>
      <family val="2"/>
    </font>
    <font>
      <sz val="10"/>
      <name val="Arial"/>
      <family val="2"/>
    </font>
    <font>
      <b/>
      <sz val="10"/>
      <color theme="0"/>
      <name val="Arial"/>
      <family val="2"/>
    </font>
    <font>
      <b/>
      <sz val="11"/>
      <color theme="1"/>
      <name val="Arial"/>
      <family val="2"/>
    </font>
    <font>
      <b/>
      <sz val="11"/>
      <color rgb="FF000000"/>
      <name val="Calibri"/>
      <family val="2"/>
      <charset val="1"/>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9" fillId="0" borderId="0" applyFont="0" applyFill="0" applyBorder="0" applyAlignment="0" applyProtection="0"/>
    <xf numFmtId="0" fontId="11" fillId="0" borderId="0"/>
  </cellStyleXfs>
  <cellXfs count="127">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6" fillId="2" borderId="0" xfId="0" applyFont="1" applyFill="1" applyBorder="1" applyAlignment="1">
      <alignment horizontal="justify" vertical="top" wrapText="1"/>
    </xf>
    <xf numFmtId="0" fontId="10"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2" fillId="4" borderId="1" xfId="2" applyFont="1" applyFill="1" applyBorder="1" applyAlignment="1">
      <alignment horizontal="center" vertical="center" wrapText="1"/>
    </xf>
    <xf numFmtId="0" fontId="12" fillId="4" borderId="1" xfId="2" applyFont="1" applyFill="1" applyBorder="1" applyAlignment="1">
      <alignment horizontal="center" wrapText="1"/>
    </xf>
    <xf numFmtId="0" fontId="12" fillId="5" borderId="1" xfId="2" applyFont="1" applyFill="1" applyBorder="1" applyAlignment="1">
      <alignment horizontal="center" vertical="center" wrapText="1"/>
    </xf>
    <xf numFmtId="0" fontId="0" fillId="6" borderId="1" xfId="0" applyFill="1" applyBorder="1"/>
    <xf numFmtId="14" fontId="0" fillId="6" borderId="1" xfId="0" applyNumberFormat="1" applyFill="1" applyBorder="1"/>
    <xf numFmtId="0" fontId="0" fillId="6" borderId="1" xfId="0"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center" vertical="center" indent="1"/>
    </xf>
    <xf numFmtId="0" fontId="0" fillId="2" borderId="0" xfId="0" applyFont="1" applyFill="1" applyBorder="1" applyAlignment="1">
      <alignment vertical="top" wrapText="1"/>
    </xf>
    <xf numFmtId="165" fontId="4" fillId="2"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13" fillId="0" borderId="0" xfId="0" applyFont="1" applyBorder="1" applyAlignment="1">
      <alignment horizontal="center"/>
    </xf>
    <xf numFmtId="0" fontId="12" fillId="4" borderId="22" xfId="2" applyFont="1" applyFill="1" applyBorder="1" applyAlignment="1">
      <alignment horizontal="center" vertical="center" wrapText="1"/>
    </xf>
    <xf numFmtId="0" fontId="12" fillId="4" borderId="23" xfId="2" applyFont="1" applyFill="1" applyBorder="1" applyAlignment="1">
      <alignment horizontal="center" vertical="center" wrapText="1"/>
    </xf>
    <xf numFmtId="0" fontId="12" fillId="4" borderId="1" xfId="0" applyFont="1" applyFill="1" applyBorder="1" applyAlignment="1">
      <alignment horizontal="center" vertical="center"/>
    </xf>
    <xf numFmtId="0" fontId="12" fillId="5" borderId="1" xfId="0" applyFont="1" applyFill="1" applyBorder="1" applyAlignment="1">
      <alignment horizontal="center" vertical="center"/>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4" fillId="0" borderId="0" xfId="0" applyFont="1" applyBorder="1" applyAlignment="1">
      <alignment horizontal="left" vertical="center" wrapText="1"/>
    </xf>
  </cellXfs>
  <cellStyles count="3">
    <cellStyle name="Millares" xfId="1" builtinId="3"/>
    <cellStyle name="Normal" xfId="0" builtinId="0"/>
    <cellStyle name="Normal 2" xfId="2"/>
  </cellStyles>
  <dxfs count="99">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PQRS IDEP OCTUBRE 2016.xlsx]Canal!Tabla dinámica1</c:name>
    <c:fmtId val="2"/>
  </c:pivotSource>
  <c:chart>
    <c:pivotFmts>
      <c:pivotFmt>
        <c:idx val="0"/>
        <c:marker>
          <c:symbol val="none"/>
        </c:marker>
      </c:pivotFmt>
      <c:pivotFmt>
        <c:idx val="1"/>
        <c:marker>
          <c:symbol val="none"/>
        </c:marker>
      </c:pivotFmt>
    </c:pivotFmts>
    <c:plotArea>
      <c:layout/>
      <c:barChart>
        <c:barDir val="col"/>
        <c:grouping val="clustered"/>
        <c:dLbls/>
        <c:axId val="135676288"/>
        <c:axId val="135677824"/>
      </c:barChart>
      <c:catAx>
        <c:axId val="135676288"/>
        <c:scaling>
          <c:orientation val="minMax"/>
        </c:scaling>
        <c:axPos val="b"/>
        <c:tickLblPos val="nextTo"/>
        <c:crossAx val="135677824"/>
        <c:crosses val="autoZero"/>
        <c:auto val="1"/>
        <c:lblAlgn val="ctr"/>
        <c:lblOffset val="100"/>
      </c:catAx>
      <c:valAx>
        <c:axId val="135677824"/>
        <c:scaling>
          <c:orientation val="minMax"/>
        </c:scaling>
        <c:axPos val="l"/>
        <c:majorGridlines/>
        <c:numFmt formatCode="General" sourceLinked="1"/>
        <c:tickLblPos val="nextTo"/>
        <c:crossAx val="135676288"/>
        <c:crosses val="autoZero"/>
        <c:crossBetween val="between"/>
      </c:valAx>
    </c:plotArea>
    <c:legend>
      <c:legendPos val="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s-CO" sz="1200" b="1" i="0" baseline="0"/>
              <a:t>Top 5  Requerimientos por Asunto o Subtema</a:t>
            </a:r>
          </a:p>
        </c:rich>
      </c:tx>
      <c:layout>
        <c:manualLayout>
          <c:xMode val="edge"/>
          <c:yMode val="edge"/>
          <c:x val="0.27371344497477434"/>
          <c:y val="2.3255902558306289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s>
    <c:plotArea>
      <c:layout>
        <c:manualLayout>
          <c:layoutTarget val="inner"/>
          <c:xMode val="edge"/>
          <c:yMode val="edge"/>
          <c:x val="0.50758612035859407"/>
          <c:y val="0.13228990694345025"/>
          <c:w val="0.34260361861612754"/>
          <c:h val="0.62309717530928022"/>
        </c:manualLayout>
      </c:layout>
      <c:barChart>
        <c:barDir val="bar"/>
        <c:grouping val="clustered"/>
        <c:varyColors val="1"/>
        <c:ser>
          <c:idx val="0"/>
          <c:order val="0"/>
          <c:tx>
            <c:v>Total</c:v>
          </c:tx>
          <c:dLbls>
            <c:spPr>
              <a:noFill/>
              <a:ln>
                <a:noFill/>
              </a:ln>
              <a:effectLst/>
            </c:spPr>
            <c:txPr>
              <a:bodyPr/>
              <a:lstStyle/>
              <a:p>
                <a:pPr>
                  <a:defRPr/>
                </a:pPr>
                <a:endParaRPr lang="es-CO"/>
              </a:p>
            </c:txPr>
            <c:showVal val="1"/>
            <c:extLst>
              <c:ext xmlns:c15="http://schemas.microsoft.com/office/drawing/2012/chart" uri="{CE6537A1-D6FC-4f65-9D91-7224C49458BB}">
                <c15:layout/>
                <c15:showLeaderLines val="0"/>
              </c:ext>
            </c:extLst>
          </c:dLbls>
          <c:cat>
            <c:strLit>
              <c:ptCount val="7"/>
              <c:pt idx="0">
                <c:v>TEMAS ADMINISTRATIVOS Y FINANCIEROS</c:v>
              </c:pt>
              <c:pt idx="1">
                <c:v>INFRAESTRUCTURA E INSTALACIONES</c:v>
              </c:pt>
              <c:pt idx="2">
                <c:v>COMUNICACIONES - ENTES DE CONTROL</c:v>
              </c:pt>
              <c:pt idx="3">
                <c:v>ADMINISTRACION DEL TALENTO HUMANO</c:v>
              </c:pt>
              <c:pt idx="4">
                <c:v>TRASLADO POR NO COMPETENCIA</c:v>
              </c:pt>
              <c:pt idx="5">
                <c:v>ATENCION Y SERVICIO A LA CIUDADANIA</c:v>
              </c:pt>
              <c:pt idx="6">
                <c:v>TEMAS DE CONTRATACION: PERSONAL/RECURSOS FISICOS</c:v>
              </c:pt>
            </c:strLit>
          </c:cat>
          <c:val>
            <c:numLit>
              <c:formatCode>General</c:formatCode>
              <c:ptCount val="7"/>
              <c:pt idx="0">
                <c:v>1</c:v>
              </c:pt>
              <c:pt idx="1">
                <c:v>1</c:v>
              </c:pt>
              <c:pt idx="2">
                <c:v>1</c:v>
              </c:pt>
              <c:pt idx="3">
                <c:v>2</c:v>
              </c:pt>
              <c:pt idx="4">
                <c:v>3</c:v>
              </c:pt>
              <c:pt idx="5">
                <c:v>10</c:v>
              </c:pt>
              <c:pt idx="6">
                <c:v>11</c:v>
              </c:pt>
            </c:numLit>
          </c:val>
        </c:ser>
        <c:dLbls/>
        <c:axId val="144245888"/>
        <c:axId val="144247424"/>
      </c:barChart>
      <c:catAx>
        <c:axId val="144245888"/>
        <c:scaling>
          <c:orientation val="minMax"/>
        </c:scaling>
        <c:axPos val="l"/>
        <c:numFmt formatCode="General" sourceLinked="0"/>
        <c:tickLblPos val="nextTo"/>
        <c:crossAx val="144247424"/>
        <c:crosses val="autoZero"/>
        <c:auto val="1"/>
        <c:lblAlgn val="ctr"/>
        <c:lblOffset val="100"/>
      </c:catAx>
      <c:valAx>
        <c:axId val="144247424"/>
        <c:scaling>
          <c:orientation val="minMax"/>
        </c:scaling>
        <c:delete val="1"/>
        <c:axPos val="b"/>
        <c:numFmt formatCode="General" sourceLinked="1"/>
        <c:tickLblPos val="none"/>
        <c:crossAx val="144245888"/>
        <c:crosses val="autoZero"/>
        <c:crossBetween val="between"/>
      </c:valAx>
    </c:plotArea>
    <c:plotVisOnly val="1"/>
    <c:dispBlanksAs val="gap"/>
  </c:chart>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PQRS IDEP OCTUBRE 2016.xlsx]Sistema!Tabla dinámica2</c:name>
    <c:fmtId val="0"/>
  </c:pivotSource>
  <c:chart>
    <c:pivotFmts>
      <c:pivotFmt>
        <c:idx val="0"/>
        <c:marker>
          <c:symbol val="none"/>
        </c:marker>
      </c:pivotFmt>
      <c:pivotFmt>
        <c:idx val="1"/>
        <c:marker>
          <c:symbol val="none"/>
        </c:marker>
      </c:pivotFmt>
    </c:pivotFmts>
    <c:plotArea>
      <c:layout/>
      <c:barChart>
        <c:barDir val="col"/>
        <c:grouping val="clustered"/>
        <c:dLbls/>
        <c:axId val="142492416"/>
        <c:axId val="142493952"/>
      </c:barChart>
      <c:catAx>
        <c:axId val="142492416"/>
        <c:scaling>
          <c:orientation val="minMax"/>
        </c:scaling>
        <c:axPos val="b"/>
        <c:tickLblPos val="nextTo"/>
        <c:crossAx val="142493952"/>
        <c:crosses val="autoZero"/>
        <c:auto val="1"/>
        <c:lblAlgn val="ctr"/>
        <c:lblOffset val="100"/>
      </c:catAx>
      <c:valAx>
        <c:axId val="142493952"/>
        <c:scaling>
          <c:orientation val="minMax"/>
        </c:scaling>
        <c:axPos val="l"/>
        <c:majorGridlines/>
        <c:numFmt formatCode="General" sourceLinked="1"/>
        <c:tickLblPos val="nextTo"/>
        <c:crossAx val="142492416"/>
        <c:crosses val="autoZero"/>
        <c:crossBetween val="between"/>
      </c:valAx>
    </c:plotArea>
    <c:legend>
      <c:legendPos val="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PQRS IDEP OCTUBRE 2016.xlsx]tiempo!Tabla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dLbls/>
        <c:axId val="142791808"/>
        <c:axId val="142793344"/>
      </c:barChart>
      <c:catAx>
        <c:axId val="142791808"/>
        <c:scaling>
          <c:orientation val="minMax"/>
        </c:scaling>
        <c:axPos val="b"/>
        <c:tickLblPos val="nextTo"/>
        <c:crossAx val="142793344"/>
        <c:crosses val="autoZero"/>
        <c:auto val="1"/>
        <c:lblAlgn val="ctr"/>
        <c:lblOffset val="100"/>
      </c:catAx>
      <c:valAx>
        <c:axId val="142793344"/>
        <c:scaling>
          <c:orientation val="minMax"/>
        </c:scaling>
        <c:axPos val="l"/>
        <c:majorGridlines/>
        <c:numFmt formatCode="General" sourceLinked="1"/>
        <c:tickLblPos val="nextTo"/>
        <c:crossAx val="142791808"/>
        <c:crosses val="autoZero"/>
        <c:crossBetween val="between"/>
      </c:valAx>
    </c:plotArea>
    <c:legend>
      <c:legendPos val="r"/>
    </c:legend>
    <c:plotVisOnly val="1"/>
    <c:dispBlanksAs val="gap"/>
  </c:chart>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23</c:v>
                </c:pt>
              </c:numCache>
            </c:numRef>
          </c:val>
        </c:ser>
        <c:dLbls/>
        <c:axId val="143164928"/>
        <c:axId val="143166464"/>
      </c:barChart>
      <c:catAx>
        <c:axId val="143164928"/>
        <c:scaling>
          <c:orientation val="minMax"/>
        </c:scaling>
        <c:axPos val="l"/>
        <c:numFmt formatCode="General" sourceLinked="0"/>
        <c:tickLblPos val="nextTo"/>
        <c:crossAx val="143166464"/>
        <c:crosses val="autoZero"/>
        <c:auto val="1"/>
        <c:lblAlgn val="ctr"/>
        <c:lblOffset val="100"/>
      </c:catAx>
      <c:valAx>
        <c:axId val="143166464"/>
        <c:scaling>
          <c:orientation val="minMax"/>
        </c:scaling>
        <c:delete val="1"/>
        <c:axPos val="b"/>
        <c:numFmt formatCode="General" sourceLinked="1"/>
        <c:tickLblPos val="none"/>
        <c:crossAx val="143164928"/>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29</c:v>
                </c:pt>
              </c:numCache>
            </c:numRef>
          </c:val>
        </c:ser>
        <c:dLbls>
          <c:showVal val="1"/>
        </c:dLbls>
        <c:overlap val="-25"/>
        <c:axId val="143106432"/>
        <c:axId val="143107968"/>
      </c:barChart>
      <c:catAx>
        <c:axId val="143106432"/>
        <c:scaling>
          <c:orientation val="minMax"/>
        </c:scaling>
        <c:axPos val="l"/>
        <c:numFmt formatCode="General" sourceLinked="0"/>
        <c:majorTickMark val="none"/>
        <c:tickLblPos val="nextTo"/>
        <c:crossAx val="143107968"/>
        <c:crosses val="autoZero"/>
        <c:auto val="1"/>
        <c:lblAlgn val="ctr"/>
        <c:lblOffset val="100"/>
      </c:catAx>
      <c:valAx>
        <c:axId val="143107968"/>
        <c:scaling>
          <c:orientation val="minMax"/>
        </c:scaling>
        <c:delete val="1"/>
        <c:axPos val="b"/>
        <c:numFmt formatCode="_-* #,##0_-;\-* #,##0_-;_-* &quot;-&quot;??_-;_-@_-" sourceLinked="1"/>
        <c:tickLblPos val="none"/>
        <c:crossAx val="143106432"/>
        <c:crosses val="autoZero"/>
        <c:crossBetween val="between"/>
      </c:valAx>
    </c:plotArea>
    <c:legend>
      <c:legendPos val="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'Grafica-Top'!$B$4:$B$9</c:f>
              <c:strCache>
                <c:ptCount val="5"/>
                <c:pt idx="0">
                  <c:v>ADMINISTRACION DEL TALENTO HUMANO</c:v>
                </c:pt>
                <c:pt idx="1">
                  <c:v>TRASLADO POR NO COMPETENCIA</c:v>
                </c:pt>
                <c:pt idx="2">
                  <c:v>ATENCION Y SERVICIO A LA CIUDADANIA</c:v>
                </c:pt>
                <c:pt idx="3">
                  <c:v>TEMAS DE CONTRATACION: PERSONAL/RECURSOS FISICOS</c:v>
                </c:pt>
                <c:pt idx="4">
                  <c:v>(en blanco)</c:v>
                </c:pt>
              </c:strCache>
            </c:strRef>
          </c:cat>
          <c:val>
            <c:numRef>
              <c:f>'Grafica-Top'!$C$4:$C$9</c:f>
              <c:numCache>
                <c:formatCode>_-* #,##0_-;\-* #,##0_-;_-* "-"??_-;_-@_-</c:formatCode>
                <c:ptCount val="5"/>
                <c:pt idx="0">
                  <c:v>2</c:v>
                </c:pt>
                <c:pt idx="1">
                  <c:v>3</c:v>
                </c:pt>
                <c:pt idx="2">
                  <c:v>10</c:v>
                </c:pt>
                <c:pt idx="3">
                  <c:v>11</c:v>
                </c:pt>
                <c:pt idx="4">
                  <c:v>39</c:v>
                </c:pt>
              </c:numCache>
            </c:numRef>
          </c:val>
        </c:ser>
        <c:dLbls/>
        <c:axId val="143256576"/>
        <c:axId val="143524608"/>
      </c:barChart>
      <c:catAx>
        <c:axId val="143256576"/>
        <c:scaling>
          <c:orientation val="minMax"/>
        </c:scaling>
        <c:axPos val="l"/>
        <c:numFmt formatCode="General" sourceLinked="0"/>
        <c:tickLblPos val="nextTo"/>
        <c:txPr>
          <a:bodyPr/>
          <a:lstStyle/>
          <a:p>
            <a:pPr>
              <a:defRPr sz="800"/>
            </a:pPr>
            <a:endParaRPr lang="es-CO"/>
          </a:p>
        </c:txPr>
        <c:crossAx val="143524608"/>
        <c:crosses val="autoZero"/>
        <c:auto val="1"/>
        <c:lblAlgn val="ctr"/>
        <c:lblOffset val="100"/>
      </c:catAx>
      <c:valAx>
        <c:axId val="143524608"/>
        <c:scaling>
          <c:orientation val="minMax"/>
        </c:scaling>
        <c:delete val="1"/>
        <c:axPos val="b"/>
        <c:numFmt formatCode="_-* #,##0_-;\-* #,##0_-;_-* &quot;-&quot;??_-;_-@_-" sourceLinked="1"/>
        <c:tickLblPos val="none"/>
        <c:crossAx val="143256576"/>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title>
    <c:pivotFmts>
      <c:pivotFmt>
        <c:idx val="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29</c:v>
                </c:pt>
              </c:numCache>
            </c:numRef>
          </c:val>
        </c:ser>
        <c:dLbls>
          <c:showVal val="1"/>
        </c:dLbls>
        <c:overlap val="-25"/>
        <c:axId val="143858304"/>
        <c:axId val="143868288"/>
      </c:barChart>
      <c:catAx>
        <c:axId val="143858304"/>
        <c:scaling>
          <c:orientation val="minMax"/>
        </c:scaling>
        <c:axPos val="l"/>
        <c:numFmt formatCode="General" sourceLinked="0"/>
        <c:majorTickMark val="none"/>
        <c:tickLblPos val="nextTo"/>
        <c:crossAx val="143868288"/>
        <c:crosses val="autoZero"/>
        <c:auto val="1"/>
        <c:lblAlgn val="ctr"/>
        <c:lblOffset val="100"/>
      </c:catAx>
      <c:valAx>
        <c:axId val="143868288"/>
        <c:scaling>
          <c:orientation val="minMax"/>
        </c:scaling>
        <c:delete val="1"/>
        <c:axPos val="b"/>
        <c:numFmt formatCode="_-* #,##0_-;\-* #,##0_-;_-* &quot;-&quot;??_-;_-@_-" sourceLinked="1"/>
        <c:tickLblPos val="none"/>
        <c:crossAx val="143858304"/>
        <c:crosses val="autoZero"/>
        <c:crossBetween val="between"/>
      </c:valAx>
    </c:plotArea>
    <c:legend>
      <c:legendPos val="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23</c:v>
                </c:pt>
              </c:numCache>
            </c:numRef>
          </c:val>
        </c:ser>
        <c:dLbls/>
        <c:axId val="144153600"/>
        <c:axId val="144167680"/>
      </c:barChart>
      <c:catAx>
        <c:axId val="144153600"/>
        <c:scaling>
          <c:orientation val="minMax"/>
        </c:scaling>
        <c:axPos val="l"/>
        <c:numFmt formatCode="General" sourceLinked="0"/>
        <c:tickLblPos val="nextTo"/>
        <c:crossAx val="144167680"/>
        <c:crosses val="autoZero"/>
        <c:auto val="1"/>
        <c:lblAlgn val="ctr"/>
        <c:lblOffset val="100"/>
      </c:catAx>
      <c:valAx>
        <c:axId val="144167680"/>
        <c:scaling>
          <c:orientation val="minMax"/>
        </c:scaling>
        <c:delete val="1"/>
        <c:axPos val="b"/>
        <c:numFmt formatCode="General" sourceLinked="1"/>
        <c:tickLblPos val="none"/>
        <c:crossAx val="144153600"/>
        <c:crosses val="autoZero"/>
        <c:crossBetween val="between"/>
      </c:valAx>
    </c:plotArea>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PQRS IDEP OCTUBRE 2016.xlsx]Grafica-Top!Tabla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518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Val val="1"/>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1000"/>
                </a:pPr>
                <a:endParaRPr lang="es-CO"/>
              </a:p>
            </c:txPr>
            <c:showVal val="1"/>
          </c:dLbls>
          <c:cat>
            <c:strRef>
              <c:f>'Grafica-Top'!$B$4:$B$9</c:f>
              <c:strCache>
                <c:ptCount val="5"/>
                <c:pt idx="0">
                  <c:v>ADMINISTRACION DEL TALENTO HUMANO</c:v>
                </c:pt>
                <c:pt idx="1">
                  <c:v>TRASLADO POR NO COMPETENCIA</c:v>
                </c:pt>
                <c:pt idx="2">
                  <c:v>ATENCION Y SERVICIO A LA CIUDADANIA</c:v>
                </c:pt>
                <c:pt idx="3">
                  <c:v>TEMAS DE CONTRATACION: PERSONAL/RECURSOS FISICOS</c:v>
                </c:pt>
                <c:pt idx="4">
                  <c:v>(en blanco)</c:v>
                </c:pt>
              </c:strCache>
            </c:strRef>
          </c:cat>
          <c:val>
            <c:numRef>
              <c:f>'Grafica-Top'!$C$4:$C$9</c:f>
              <c:numCache>
                <c:formatCode>_-* #,##0_-;\-* #,##0_-;_-* "-"??_-;_-@_-</c:formatCode>
                <c:ptCount val="5"/>
                <c:pt idx="0">
                  <c:v>2</c:v>
                </c:pt>
                <c:pt idx="1">
                  <c:v>3</c:v>
                </c:pt>
                <c:pt idx="2">
                  <c:v>10</c:v>
                </c:pt>
                <c:pt idx="3">
                  <c:v>11</c:v>
                </c:pt>
                <c:pt idx="4">
                  <c:v>39</c:v>
                </c:pt>
              </c:numCache>
            </c:numRef>
          </c:val>
        </c:ser>
        <c:dLbls/>
        <c:axId val="144451840"/>
        <c:axId val="144465920"/>
      </c:barChart>
      <c:catAx>
        <c:axId val="144451840"/>
        <c:scaling>
          <c:orientation val="minMax"/>
        </c:scaling>
        <c:axPos val="l"/>
        <c:numFmt formatCode="General" sourceLinked="0"/>
        <c:tickLblPos val="nextTo"/>
        <c:txPr>
          <a:bodyPr/>
          <a:lstStyle/>
          <a:p>
            <a:pPr>
              <a:defRPr sz="800"/>
            </a:pPr>
            <a:endParaRPr lang="es-CO"/>
          </a:p>
        </c:txPr>
        <c:crossAx val="144465920"/>
        <c:crosses val="autoZero"/>
        <c:auto val="1"/>
        <c:lblAlgn val="ctr"/>
        <c:lblOffset val="100"/>
      </c:catAx>
      <c:valAx>
        <c:axId val="144465920"/>
        <c:scaling>
          <c:orientation val="minMax"/>
        </c:scaling>
        <c:delete val="1"/>
        <c:axPos val="b"/>
        <c:numFmt formatCode="_-* #,##0_-;\-* #,##0_-;_-* &quot;-&quot;??_-;_-@_-" sourceLinked="1"/>
        <c:tickLblPos val="none"/>
        <c:crossAx val="144451840"/>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372906</xdr:colOff>
      <xdr:row>2</xdr:row>
      <xdr:rowOff>189877</xdr:rowOff>
    </xdr:from>
    <xdr:to>
      <xdr:col>9</xdr:col>
      <xdr:colOff>11205</xdr:colOff>
      <xdr:row>18</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736738</xdr:colOff>
      <xdr:row>0</xdr:row>
      <xdr:rowOff>0</xdr:rowOff>
    </xdr:from>
    <xdr:to>
      <xdr:col>5</xdr:col>
      <xdr:colOff>256347</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34183</xdr:rowOff>
    </xdr:from>
    <xdr:ext cx="1104900" cy="765917"/>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762000" y="34183"/>
          <a:ext cx="1104900" cy="765917"/>
        </a:xfrm>
        <a:prstGeom prst="rect">
          <a:avLst/>
        </a:prstGeom>
      </xdr:spPr>
    </xdr:pic>
    <xdr:clientData/>
  </xdr:oneCellAnchor>
  <xdr:oneCellAnchor>
    <xdr:from>
      <xdr:col>1</xdr:col>
      <xdr:colOff>0</xdr:colOff>
      <xdr:row>0</xdr:row>
      <xdr:rowOff>34183</xdr:rowOff>
    </xdr:from>
    <xdr:ext cx="1104900" cy="908792"/>
    <xdr:pic>
      <xdr:nvPicPr>
        <xdr:cNvPr id="3" name="2 Imagen" descr="desarrollo pedagogico BP cmyk.jpg"/>
        <xdr:cNvPicPr>
          <a:picLocks noChangeAspect="1"/>
        </xdr:cNvPicPr>
      </xdr:nvPicPr>
      <xdr:blipFill>
        <a:blip xmlns:r="http://schemas.openxmlformats.org/officeDocument/2006/relationships" r:embed="rId2" cstate="print"/>
        <a:stretch>
          <a:fillRect/>
        </a:stretch>
      </xdr:blipFill>
      <xdr:spPr>
        <a:xfrm>
          <a:off x="762000" y="34183"/>
          <a:ext cx="1104900" cy="908792"/>
        </a:xfrm>
        <a:prstGeom prst="rect">
          <a:avLst/>
        </a:prstGeom>
      </xdr:spPr>
    </xdr:pic>
    <xdr:clientData/>
  </xdr:oneCellAnchor>
  <xdr:twoCellAnchor editAs="oneCell">
    <xdr:from>
      <xdr:col>1</xdr:col>
      <xdr:colOff>0</xdr:colOff>
      <xdr:row>0</xdr:row>
      <xdr:rowOff>43708</xdr:rowOff>
    </xdr:from>
    <xdr:to>
      <xdr:col>2</xdr:col>
      <xdr:colOff>266700</xdr:colOff>
      <xdr:row>4</xdr:row>
      <xdr:rowOff>142875</xdr:rowOff>
    </xdr:to>
    <xdr:pic>
      <xdr:nvPicPr>
        <xdr:cNvPr id="4" name="3 Imagen" descr="desarrollo pedagogico BP cmyk.jpg"/>
        <xdr:cNvPicPr>
          <a:picLocks noChangeAspect="1"/>
        </xdr:cNvPicPr>
      </xdr:nvPicPr>
      <xdr:blipFill>
        <a:blip xmlns:r="http://schemas.openxmlformats.org/officeDocument/2006/relationships" r:embed="rId3" cstate="print"/>
        <a:stretch>
          <a:fillRect/>
        </a:stretch>
      </xdr:blipFill>
      <xdr:spPr>
        <a:xfrm>
          <a:off x="762000" y="43708"/>
          <a:ext cx="1028700" cy="861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6</xdr:row>
      <xdr:rowOff>0</xdr:rowOff>
    </xdr:from>
    <xdr:to>
      <xdr:col>6</xdr:col>
      <xdr:colOff>304800</xdr:colOff>
      <xdr:row>6</xdr:row>
      <xdr:rowOff>161925</xdr:rowOff>
    </xdr:to>
    <xdr:sp macro="" textlink="">
      <xdr:nvSpPr>
        <xdr:cNvPr id="4" name="AutoShape 4" descr="Resultado de imagen para logo secretaria general de bogota"/>
        <xdr:cNvSpPr>
          <a:spLocks noChangeAspect="1" noChangeArrowheads="1"/>
        </xdr:cNvSpPr>
      </xdr:nvSpPr>
      <xdr:spPr bwMode="auto">
        <a:xfrm>
          <a:off x="11058525" y="1114425"/>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6</xdr:row>
      <xdr:rowOff>0</xdr:rowOff>
    </xdr:from>
    <xdr:to>
      <xdr:col>6</xdr:col>
      <xdr:colOff>304800</xdr:colOff>
      <xdr:row>6</xdr:row>
      <xdr:rowOff>165100</xdr:rowOff>
    </xdr:to>
    <xdr:sp macro="" textlink="">
      <xdr:nvSpPr>
        <xdr:cNvPr id="5" name="AutoShape 6" descr="Resultado de imagen para logo secretaria general de bogota"/>
        <xdr:cNvSpPr>
          <a:spLocks noChangeAspect="1" noChangeArrowheads="1"/>
        </xdr:cNvSpPr>
      </xdr:nvSpPr>
      <xdr:spPr bwMode="auto">
        <a:xfrm>
          <a:off x="11058525" y="1114425"/>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3175</xdr:rowOff>
    </xdr:to>
    <xdr:sp macro="" textlink="">
      <xdr:nvSpPr>
        <xdr:cNvPr id="6" name="AutoShape 4" descr="Resultado de imagen para logo secretaria general de bogota"/>
        <xdr:cNvSpPr>
          <a:spLocks noChangeAspect="1" noChangeArrowheads="1"/>
        </xdr:cNvSpPr>
      </xdr:nvSpPr>
      <xdr:spPr bwMode="auto">
        <a:xfrm>
          <a:off x="11058525" y="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6350</xdr:rowOff>
    </xdr:to>
    <xdr:sp macro="" textlink="">
      <xdr:nvSpPr>
        <xdr:cNvPr id="7" name="AutoShape 6" descr="Resultado de imagen para logo secretaria general de bogota"/>
        <xdr:cNvSpPr>
          <a:spLocks noChangeAspect="1" noChangeArrowheads="1"/>
        </xdr:cNvSpPr>
      </xdr:nvSpPr>
      <xdr:spPr bwMode="auto">
        <a:xfrm>
          <a:off x="11058525" y="0"/>
          <a:ext cx="304800" cy="1682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CTUBRE%20DE%202016\REPORTE%20PQRS%20IDEP%20OCTUBRE%20D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etros"/>
      <sheetName val="Canal"/>
      <sheetName val="Sistema"/>
      <sheetName val="tiempo"/>
      <sheetName val="Grafica-Solucionados"/>
      <sheetName val="Grafica-Recibidos"/>
      <sheetName val="Consolidado"/>
      <sheetName val="Insumo-Recibido"/>
      <sheetName val="Insumo-Solucionado"/>
      <sheetName val="Total-Recibidos"/>
      <sheetName val="Total-Solucionados"/>
      <sheetName val="Grafica-Top"/>
      <sheetName val="Top-Requerimientos-Subtema"/>
      <sheetName val="Acciones de Mejora"/>
    </sheetNames>
    <sheetDataSet>
      <sheetData sheetId="0">
        <row r="2">
          <cell r="C2" t="str">
            <v>Queja</v>
          </cell>
        </row>
        <row r="3">
          <cell r="C3" t="str">
            <v>Reclamo</v>
          </cell>
        </row>
        <row r="4">
          <cell r="C4" t="str">
            <v>Petición de Interes Particular</v>
          </cell>
        </row>
        <row r="5">
          <cell r="C5" t="str">
            <v>Petición de Interes General</v>
          </cell>
        </row>
        <row r="6">
          <cell r="C6" t="str">
            <v>Denuncia por actos de corrupción</v>
          </cell>
        </row>
        <row r="7">
          <cell r="C7" t="str">
            <v>Felicitación</v>
          </cell>
        </row>
        <row r="8">
          <cell r="C8" t="str">
            <v>Solicitud de Información</v>
          </cell>
        </row>
        <row r="9">
          <cell r="C9" t="str">
            <v>Solicitud de valoración forestal</v>
          </cell>
        </row>
        <row r="10">
          <cell r="C10" t="str">
            <v>Sugerencia</v>
          </cell>
        </row>
        <row r="11">
          <cell r="C11" t="str">
            <v>Consulta</v>
          </cell>
        </row>
        <row r="12">
          <cell r="C12" t="str">
            <v>Otro . ¿Cuál?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ycoronado/AppData/Roaming/Microsoft/Excel/REPORTE%20PQRS%20IDEP%20OCTUBRE%20DE%202016%20(version%201).xlsb"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ycoronado" refreshedDate="42697.650370023148" createdVersion="4" refreshedVersion="3" minRefreshableVersion="3" recordCount="27">
  <cacheSource type="worksheet">
    <worksheetSource ref="B1:G1048576" sheet="Insumo-Solucionado"/>
  </cacheSource>
  <cacheFields count="6">
    <cacheField name="Tipología" numFmtId="0">
      <sharedItems containsBlank="1" count="23">
        <s v="CONSULTA"/>
        <s v="RECLAMO"/>
        <s v="QUEJA"/>
        <s v="SOLICITUD DE INFORMACIÓN"/>
        <s v="DERECHO DE PETICIÓN DE INTERÉS GENERAL"/>
        <s v="DERECHO DE PETICIÓN DE INTERÉS PARTICULAR"/>
        <m/>
        <s v="Felicitaciones" u="1"/>
        <s v="TRASLADO" u="1"/>
        <s v="Solicitud de Copia" u="1"/>
        <s v="Petición de Interes Particular" u="1"/>
        <s v="Petición De Interés Particular" u="1"/>
        <s v="Manifestaciones" u="1"/>
        <s v="Petición de Interes General" u="1"/>
        <s v="Petición de Interés General" u="1"/>
        <s v="SOLICITUD INFORMACION" u="1"/>
        <s v="Denuncia por actos de corrupción" u="1"/>
        <s v="DERECHO DE PETICIÓN" u="1"/>
        <s v="Felicitación" u="1"/>
        <s v="DERECHO DE PETICION " u="1"/>
        <s v="PETICIONES EN GENERAL" u="1"/>
        <s v="SOLICITUD DE COPIAS Y CERTIFICACIONES EN EXPEDIENTES" u="1"/>
        <s v="Sugerencia" u="1"/>
      </sharedItems>
    </cacheField>
    <cacheField name="Subtema y/o Descriptor" numFmtId="0">
      <sharedItems containsBlank="1" count="222">
        <s v="INFRAESTRUCTURA E INSTALACIONES"/>
        <s v="ATENCION Y SERVICIO A LA CIUDADANIA"/>
        <s v="TRASLADO POR NO COMPETENCIA"/>
        <s v="TEMAS DE CONTRATACION: PERSONAL/RECURSOS FISICOS"/>
        <s v="TEMAS ADMINISTRATIVOS Y FINANCIEROS"/>
        <m/>
        <s v="Atención Servidores Red CADE" u="1"/>
        <s v="No facilitación del acceso, teniendo en cuenta un enfoque diferencial, perspectiva de género, cultura, religión, etnia, raza, ciclo vital y educación" u="1"/>
        <s v="TEMAS ADMINISTRATIVOS – ZONAL"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HURTO EN EL SISTEMA" u="1"/>
        <s v="CERTIFICACION DE NOMINA" u="1"/>
        <s v="Financiamiento- proyectos de inversión" u="1"/>
        <s v="COBROS INDEBIDOS SERVICIOS DE SALUD" u="1"/>
        <s v="Información de Personas Desaparecidas" u="1"/>
        <s v="CERTIFICACION DE APORTES "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SOLICITUD CERTIFICACION " u="1"/>
        <s v="Deficiencias en el  cumplimiento de acciones de apoyo administrativo, por falta de recursos logísticos" u="1"/>
        <s v="EXPEDIENTES INVESTIGACIONES DE VIGILANCIA EN SALUD PUBLICA" u="1"/>
        <s v="INDEMINZACION SUSTITUVA DE PENSION" u="1"/>
        <s v="Calidad- Hospital Bosa- Servicio de Urgencias" u="1"/>
        <s v="Calidad- Hospital Suba- Servicio de Urgencias" u="1"/>
        <s v="MANTENIMIENTO ESTACIONES, PORTALES O PARADEROS" u="1"/>
        <s v="SEÑALIZACION DE SERVICIOS - TRONCALES" u="1"/>
        <s v="INDEMNIZACION SUSTITUTIVA DE PENSION "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RELIQUDACION DE PENSION " u="1"/>
        <s v="Concepto Sanitario Salud Pública" u="1"/>
        <s v="SEGURIDAD EN BUSES – TRONCALES" u="1"/>
        <s v="MESADAS NO COBRADAS"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Normatividad  e Información Eventos Masivos" u="1"/>
        <s v="DIFICULTAD ACCESO SERVICIOS POR INADECUADA REFERENCIA-CONTRARREFERENCIA" u="1"/>
        <s v="Valoraciones y Seguimiento Psiquiatria" u="1"/>
        <s v="PENSION VEJEZ" u="1"/>
        <s v="PENSION VEJEZ "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SOLICITUD DOCUMENTACION "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Calidad- Hospital Bosa-Servicios Hospitalar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1. ATENCION DESHUMANIZADA, O EXTRALIMITACION Y ABUSO DE RESPONSABILIDADES" u="1"/>
        <s v="Aseguramiento- Afiliación- Reserva de cupo  Regimen Subsidiado-encuesta SISBEN" u="1"/>
        <s v="E P S -C Dificultad acceso a servicios por inconsistencias en Base de Datos" u="1"/>
        <s v="No oportunidad en el suministro de medicamentos no incluidos en el Anexo 1 del Acuerdo 008/2009 o los que lo adicionen y complementen" u="1"/>
        <s v="Calidad- Hospital Occidente de Kennedy- Servicio de Urgencias" u="1"/>
        <s v="CUOTA PARTE " u="1"/>
        <s v="10. FALLAS EN LA PRESTACION DE SERVICIOS QUE NO CUMPLEN CON ESTANDARES DE CALIDAD" u="1"/>
        <s v="No oportunidad en programación de citas de especialistas" u="1"/>
        <s v="REQURIMIENTO PUNTUAL " u="1"/>
        <s v="UBICACION PARADERO - ALIMENTADORES" u="1"/>
        <s v="SOLICITUD DE MESADA ADICIONAL "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REQUERIMIENTO PUNTUAL " u="1"/>
        <s v="Dificultades para prestación servicios POS, POS-S, NO POS-S(ESE o IPS Priv.-EPS-S)" u="1"/>
        <s v="Saneamiento Ambiental-Medicamentos Seguros-IVC" u="1"/>
        <s v="INFORMACION REQUERIMIENTO" u="1"/>
        <s v="SOLICITUD DE BONO PENSIONAL" u="1"/>
        <s v="Calidad- Hospital Occidente de Kennedy-Servicios Hospitalarios" u="1"/>
        <s v="Calidad- Hospital Simón Bolívar- Otros Servicios Hospitalarios" u="1"/>
        <s v="REAJUSTE DE PENSION " u="1"/>
        <s v="Certificación Laboral,  Bonos Pensionales y  Semanas cotizadas" u="1"/>
        <s v="PENSION SANCION" u="1"/>
        <s v="No oportunidad en programación de citas de baja complejidad" u="1"/>
        <s v="NO PARADA PROGRAMADA – ZONAL" u="1"/>
        <s v="TARIFAS: INCENTIVO SISBEN, SUBSIDIOS PERSONAS CON DISCAPACIDAD" u="1"/>
        <s v="VACUNAS CONTEMPLADAS Y NO EN PAI" u="1"/>
        <s v="RECAUDO SOLICITUD DE TARJETA"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COPIA DE EXPEDIENTE" u="1"/>
        <s v="CUMPIMIENTO DE FALLO" u="1"/>
        <s v="PENSION SANCION " u="1"/>
        <s v="S. D .S. Capacitación-Funcionarios- Bienestar e incentivos" u="1"/>
        <s v="Reconocimiento a la buena gestión" u="1"/>
        <s v="INGRESO INDEBIDO SISTEMA TRANSMILENIO" u="1"/>
        <s v="Requisitos para  exhumanción, inhumación, cremación  y certificados de defunción" u="1"/>
        <s v="RELIQUIDACION DE PENSION "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PENSION SUSTITUCION" u="1"/>
        <s v="Calidad- Hospital Engativá- Servicios Hospitalarios" u="1"/>
        <s v="Aseguramiento- Identificación y acceso en salud a la población especial" u="1"/>
        <s v="Saneamiento Ambiental-Concepto Sanitario-Infraestructura y/o de Vehículo" u="1"/>
        <s v="COPIA DE RESOLUCION "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OFICINAS DE CONTROL INTERNO"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PENSION SOBREVIVIENTE" u="1"/>
        <s v="CUOTA PARTE PENSIONAL " u="1"/>
        <s v="NO PARADA PROGRAMADA – ALIMENTADORES" u="1"/>
        <s v="BONO PENSIONAL " u="1"/>
        <s v="Estadisticas Generales históricas (1997) - preliminares 2005 y 2006) Banco de Datos" u="1"/>
        <s v="Calidad- Hospital el Tunal- Otros Servicios Hospitalarios" u="1"/>
        <s v="Información y requermientos de Estadisticas de Salud Pública"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WEB"/>
        <s v="TELEFONO"/>
        <s v="E-MAIL"/>
        <s v="ESCRITO"/>
        <m/>
        <s v="PRESENCIAL" u="1"/>
        <s v="Buzón" u="1"/>
        <s v="Teléfonico" u="1"/>
        <s v="BUZON" u="1"/>
        <s v="Email" u="1"/>
        <s v="Redes Sociales" u="1"/>
      </sharedItems>
    </cacheField>
    <cacheField name="Sistema de Registro PQR" numFmtId="0">
      <sharedItems containsBlank="1" count="4">
        <s v="SDQS"/>
        <m/>
        <s v="Sistema Propio" u="1"/>
        <s v="Sistema Propio ¿Cuál?" u="1"/>
      </sharedItems>
    </cacheField>
    <cacheField name="Solucionados" numFmtId="0">
      <sharedItems containsString="0" containsBlank="1" containsNumber="1" containsInteger="1" minValue="1" maxValue="23"/>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ycoronado" refreshedDate="42697.659421990742" createdVersion="3" refreshedVersion="3" minRefreshableVersion="3" recordCount="34">
  <cacheSource type="worksheet">
    <worksheetSource ref="B1:G1048576" sheet="Insumo-Recibido"/>
  </cacheSource>
  <cacheFields count="6">
    <cacheField name="Tipología" numFmtId="0">
      <sharedItems containsBlank="1" count="20">
        <s v="CONSULTA"/>
        <s v="RECLAMO"/>
        <s v="QUEJA"/>
        <s v="SOLICITUD DE INFORMACIÓN"/>
        <s v="DERECHO DE PETICIÓN DE INTERÉS GENERAL"/>
        <s v="DERECHO DE PETICIÓN DE INTERÉS PARTICULAR"/>
        <m/>
        <s v="TRASLADO" u="1"/>
        <s v="Solicitud de copia" u="1"/>
        <s v="Petición de Interes Particular" u="1"/>
        <s v="Petición de Interes General" u="1"/>
        <s v="SOLICITUD INFORMACION" u="1"/>
        <s v="Denuncia por actos de corrupción" u="1"/>
        <s v="DERECHO DE PETICIÓN" u="1"/>
        <s v="SOLICITUD DERECHO DE PETICION" u="1"/>
        <s v="Felicitación" u="1"/>
        <s v="DERECHO DE PETICION " u="1"/>
        <s v="PETICIONES EN GENERAL" u="1"/>
        <s v="SOLICITUD DE COPIAS Y CERTIFICACIONES EN EXPEDIENTES" u="1"/>
        <s v="Sugerencia" u="1"/>
      </sharedItems>
    </cacheField>
    <cacheField name="Subtema y/o Descriptor" numFmtId="0">
      <sharedItems containsBlank="1" count="150">
        <s v="INFRAESTRUCTURA E INSTALACIONES"/>
        <s v="ATENCION Y SERVICIO A LA CIUDADANIA"/>
        <s v="TRASLADO POR NO COMPETENCIA"/>
        <s v="TEMAS DE CONTRATACION: PERSONAL/RECURSOS FISICOS"/>
        <s v="COMUNICACIONES - ENTES DE CONTROL"/>
        <s v="ADMINISTRACION DEL TALENTO HUMANO"/>
        <s v="TEMAS ADMINISTRATIVOS Y FINANCIEROS"/>
        <m/>
        <s v="PENSIONES" u="1"/>
        <s v="COMPORTAMIENTO PERSONAL DE CONTROL – TRONCALES" u="1"/>
        <s v="TEMAS ADMINISTRATIVOS – ZONAL" u="1"/>
        <s v="PÁGINA WEB SITP – TRANSMILENIO" u="1"/>
        <s v="ACCIDENTE BUSES-ZONAL " u="1"/>
        <s v="AMPLIAR ESTACIONES Y PORTALES" u="1"/>
        <s v="CAMBIO DE RUTA – ALIMENTADORES" u="1"/>
        <s v="HURTO EN EL SISTEMA" u="1"/>
        <s v="CERTIFICACION DE NOMINA" u="1"/>
        <s v="CERTIFICACION DE APORTES " u="1"/>
        <s v="SEÑALIZACION DE SERVICIOS – ZONAL" u="1"/>
        <s v="RECAUDO INTEGRACIÓN MEDIOS DE PAGO" u="1"/>
        <s v="RECAUDO POBLACION PREFERENCIAL DISCAPACIDAD" u="1"/>
        <s v="FRECUENCIA DE SERVICIO – ALIMENTADORES" u="1"/>
        <s v="CERTIFICACIONES" u="1"/>
        <s v="SOLICITUD CERTIFICACION " u="1"/>
        <s v="INDEMINZACION SUSTITUVA DE PENSION" u="1"/>
        <s v="MANTENIMIENTO ESTACIONES, PORTALES O PARADEROS" u="1"/>
        <s v="SEÑALIZACION DE SERVICIOS - TRONCALES" u="1"/>
        <s v="INDEMNIZACION SUSTITUTIVA DE PENSION " u="1"/>
        <s v="AMBIENTALES TMSA" u="1"/>
        <s v="TEMAS ADMINISTRATIVOS-ALIMENTADORES" u="1"/>
        <s v="COMPORTAMIENTO PERSONAL DE VIGILANCIA" u="1"/>
        <s v="APROXIMACION DEFICIENTE – TRONCALES" u="1"/>
        <s v="FORMA DE CONDUCCIÓN – DUAL" u="1"/>
        <s v="RELIQUIDACION PENSION DE JUBILACION " u="1"/>
        <s v="INFORMACION PUNTUAL" u="1"/>
        <s v="TEMAS ADMINISTRATIVOS-TRONCALES" u="1"/>
        <s v="COMPORTAMIENTO PERSONAL DE TAQUILLA" u="1"/>
        <s v="CICLOPARQUEADEROS" u="1"/>
        <s v="NUEVA RUTA – TRONCALES" u="1"/>
        <s v="UBICACIÓN PARADEO – ZONAL" u="1"/>
        <s v="SEGURIDAD VENDEDORES AMBULANTES" u="1"/>
        <s v="CAMBIO DE RUTA  - ZONAL" u="1"/>
        <s v="RECAUDO PUNTOS DE RECARGA" u="1"/>
        <s v="COMPORTAMIENTO PERSONAL DE ASEO" u="1"/>
        <s v="SOLICITUD DE EMPLEO" u="1"/>
        <s v="COMPORTAMIENTO PERSONAL CONTROL – ALIMENTADORES" u="1"/>
        <s v="MANTENIMIENTO ASCENSORES" u="1"/>
        <s v="COMPORTAMIENTO PERSONAL – TORNIQUETE" u="1"/>
        <s v="ORGANIZACION USUARIOS" u="1"/>
        <s v="MANTENIMIENTO – ALIMENTADORES" u="1"/>
        <s v="RELIQUDACION DE PENSION " u="1"/>
        <s v="ACCIDENTE EN ESTACIONES Y PORTALES" u="1"/>
        <s v="SEGURIDAD EN BUSES – TRONCALES" u="1"/>
        <s v="RESPUESTA A RADICADOS" u="1"/>
        <s v="MESADAS NO COBRADAS" u="1"/>
        <s v="RECAUDO TARJETA DESCARGADA Y COBROS ADICIONALES" u="1"/>
        <s v="FORMA DE CONDUCCION – TRONCALES" u="1"/>
        <s v="CAMBIO DE RUTA – TRONCALES" u="1"/>
        <s v="PENSION VEJEZ" u="1"/>
        <s v="PENSION VEJEZ " u="1"/>
        <s v="FRECUENCIA DE SERVICIO – TRONCALES" u="1"/>
        <s v="ACCIDENTE BUSES-DUAL" u="1"/>
        <s v="SOLICITUD INFORMACION" u="1"/>
        <s v="APRISIONAMIENTO DE PUERTAS – ALIMENTADORES" u="1"/>
        <s v="ACCIDENTE BUSES-TRONCALES" u="1"/>
        <s v="COMPORTAMIENTO PERSONAL DE POLICIA" u="1"/>
        <s v="AMBIENTALES BUSES-  ALIMENTADORES" u="1"/>
        <s v="CERTIFICACION DE INGRESOS" u="1"/>
        <s v="SOLICITUD DOCUMENTACION " u="1"/>
        <s v="RECAUDO NO VENTA VARIAS TARJETAS" u="1"/>
        <s v="PERDIDA, ROBO O BLOQUEO DE TARJETA" u="1"/>
        <s v="COMPORTAMIENTO PERSONAL DE ORIENTACION EN VIA – MISION BOGOTA" u="1"/>
        <s v="COPIA CERTIFICADOS" u="1"/>
        <s v="TEMAS ADMINISTRATIVOS-RECAUDO" u="1"/>
        <s v="RECAUDO PERDIDA DE TARJETA TULLAVE" u="1"/>
        <s v="SEÑALIZACIÓN EN PARADERO" u="1"/>
        <s v="COMPORTAMIENTO PERSONAL DE CONTROL – ZONAL" u="1"/>
        <s v="AMBIENTALES BUSES-TRONCALES" u="1"/>
        <s v="RECAUDO FALLA DE TARJETA" u="1"/>
        <s v="TEMAS PERSONAS EN CONDICION DE DISCAPACIDAD – TRONCALES" u="1"/>
        <s v="SEGURIDAD EN ESTACIONES Y PORTALES" u="1"/>
        <s v="FORMA DE CONDUCCIÓN – ZONAL" u="1"/>
        <s v="APRISIONAMIENTO DE PUERTAS - ZONAL" u="1"/>
        <s v="APROXIMACIÓN DEFICIENTE - ZONAL" u="1"/>
        <s v="(en blanco)" u="1"/>
        <s v="CUOTA PARTE " u="1"/>
        <s v="REQURIMIENTO PUNTUAL " u="1"/>
        <s v="UBICACION PARADERO - ALIMENTADORES" u="1"/>
        <s v="SOLICITUD DE MESADA ADICIONAL " u="1"/>
        <s v="MANTENIMIENTO – TRONCALES" u="1"/>
        <s v="NUEVA RUTA – ALIMENTADORES" u="1"/>
        <s v="NUEVA RUTA – ZONAL" u="1"/>
        <s v="APRISIONAMIENTO DE PUERTAS – TRONCALES" u="1"/>
        <s v="RECAUDO CONSULTA DE SALDOS Y MOVIMIENTOS" u="1"/>
        <s v="TEMAS PERSONAS EN CONDICION DE DISCAPACIDAD – ALIMENTADORES" u="1"/>
        <s v="REQUERIMIENTO PUNTUAL " u="1"/>
        <s v="RECAUDO MANTENIMIENTO VALIDADOR DE TARJETA" u="1"/>
        <s v="TEMAS PERSONAS EN CONDICION DE DISCAPACIDAD – ZONAL" u="1"/>
        <s v="SOLICITUD DE BONO PENSIONAL" u="1"/>
        <s v="REAJUSTE DE PENSION " u="1"/>
        <s v="PENSION SANCION" u="1"/>
        <s v="CERTIFICADO DE INGRESOS " u="1"/>
        <s v="NO PARADA PROGRAMADA – ZONAL" u="1"/>
        <s v="CANCELACION HIPOTECA" u="1"/>
        <s v="TARIFAS: INCENTIVO SISBEN, SUBSIDIOS PERSONAS CON DISCAPACIDAD" u="1"/>
        <s v="RECAUDO SOLICITUD DE TARJETA" u="1"/>
        <s v="RECAUDO CAMBIO DE TARJETA (MP)" u="1"/>
        <s v="RECAUDO DISPONIBILIDAD DE EFECTIVO" u="1"/>
        <s v="INGRESO INDEBIDO – ZONAL" u="1"/>
        <s v="SEGURIDAD EN BUSES – ALIMENTADORES" u="1"/>
        <s v="COPIA DE EXPEDIENTE" u="1"/>
        <s v="CUMPIMIENTO DE FALLO" u="1"/>
        <s v="PENSION SANCION " u="1"/>
        <s v="FRECUENCIA DE SERVICIO – DUAL" u="1"/>
        <s v="INGRESO INDEBIDO SISTEMA TRANSMILENIO" u="1"/>
        <s v="RECAUDO MANTENIMIENTO PUNTOS DE RECARGA AUTOMÁTICO" u="1"/>
        <s v="RELIQUIDACION DE PENSION " u="1"/>
        <s v="RECUADO POBLACION PREFERENCIAL SISBEN" u="1"/>
        <s v="CONGESTIÓN ENTRADA Y SALIDA ESTACIONES Y PORTALES" u="1"/>
        <s v="BAÑOS ESTACIONES" u="1"/>
        <s v="COMPORTAMIENTO PERSONAL PUNTOS DE PERSONALIZACIÓN" u="1"/>
        <s v="PENSION SUSTITUCION" u="1"/>
        <s v="COPIA DE RESOLUCION " u="1"/>
        <s v="SEÑALIZACION ESTACIONES Y PORTALES" u="1"/>
        <s v="AMBIENTALES BUSES-ZONALES" u="1"/>
        <s v="NUEVA RUTA – DUAL" u="1"/>
        <s v="HABILITAR PARADA EN ESTACIÓN" u="1"/>
        <s v="HORARIOS DE SERVICIO" u="1"/>
        <s v="NO PARADA PROGRAMADA – TRONCALES" u="1"/>
        <s v="COMPORTAMIENTO CONDUCTOR – TRONCALES" u="1"/>
        <s v="COMPORTAMIENTO CONDUCTOR – ZONAL" u="1"/>
        <s v="INGRESO INDEBIDO – DUAL" u="1"/>
        <s v="FRECUENCIA DE SERVICIO – ZONAL" u="1"/>
        <s v="OFICINAS DE CONTROL INTERNO" u="1"/>
        <s v="FORMA DE CONDUCCION - ALIMENTADORES" u="1"/>
        <s v="TEMAS ADMINISTRATIVOS-TMSA" u="1"/>
        <s v="RECAUDO MANTENIMIENTO TORNIQUETES" u="1"/>
        <s v="RECAUDO PUNTOS DE PERSONALIZACIÓN" u="1"/>
        <s v="PENSION SOBREVIVIENTE" u="1"/>
        <s v="ACCIDENTE BUSES-ALIMENTADOR" u="1"/>
        <s v="CUOTA PARTE PENSIONAL " u="1"/>
        <s v="BONO PENSIONAL" u="1"/>
        <s v="NO PARADA PROGRAMADA – ALIMENTADORES" u="1"/>
        <s v="BONO PENSIONAL " u="1"/>
        <s v="MANTENIMIENTO – ZONAL" u="1"/>
        <s v="VEEDURIAS CIUDADANAS" u="1"/>
        <s v="RECAUDO FRAUDE EN TAQUILLA" u="1"/>
        <s v="COMPORTAMIENTO CONDUCTOR - ALIMENTADORES" u="1"/>
        <s v="SEGURIDAD EN BUSES – ZONALES" u="1"/>
        <s v="NO PARADA PROGRAMADA – DUAL" u="1"/>
      </sharedItems>
    </cacheField>
    <cacheField name="Canal de recepción" numFmtId="0">
      <sharedItems containsBlank="1" count="7">
        <s v="WEB"/>
        <s v="TELEFONO"/>
        <s v="E-MAIL"/>
        <s v="ESCRITO"/>
        <m/>
        <s v="PRESENCIAL" u="1"/>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29"/>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ycoronado" refreshedDate="42697.633549768521" createdVersion="3" refreshedVersion="3" minRefreshableVersion="3" recordCount="39">
  <cacheSource type="worksheet">
    <worksheetSource ref="B1:G1048576" sheet="Insumo-Recibido" r:id="rId2"/>
  </cacheSource>
  <cacheFields count="6">
    <cacheField name="Tipología" numFmtId="0">
      <sharedItems containsBlank="1" count="18">
        <s v="CONSULTA"/>
        <s v="RECLAMO"/>
        <s v="QUEJA"/>
        <s v="SOLICITUD DE INFORMACIÓN"/>
        <s v="DERECHO DE PETICIÓN DE INTERÉS GENERAL"/>
        <s v="DERECHO DE PETICIÓN DE INTERÉS PARTICULAR"/>
        <m/>
        <s v="Nota: Las quejas y reclamos no son competencia de laentidad por esta razón se les hizo el traslado a la entidad competente." u="1"/>
        <s v="SOLICITUD DE COPIA" u="1"/>
        <s v="Petición de Interes Particular" u="1"/>
        <s v="Petición de Interes General" u="1"/>
        <s v="Nota: Las quejas  aquí reportadas no son competencia del IDEP, por esta razón se hizo el traslado a la entidad competente."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 v="SUGERENCIA" u="1"/>
      </sharedItems>
    </cacheField>
    <cacheField name="Subtema y/o Descriptor" numFmtId="0">
      <sharedItems containsBlank="1" count="125">
        <s v="INFRAESTRUCTURA E INSTALACIONES"/>
        <s v="ATENCION Y SERVICIO A LA CIUDADANIA"/>
        <s v="TRASLADO POR NO COMPETENCIA"/>
        <s v="TEMAS DE CONTRATACION: PERSONAL/RECURSOS FISICOS"/>
        <s v="COMUNICACIONES - ENTES DE CONTROL"/>
        <s v="ADMINISTRACION DEL TALENTO HUMANO"/>
        <s v="TEMAS ADMINISTRATIVOS Y FINANCIEROS"/>
        <m/>
        <s v="SEGURIDAD EN BUSES – TRONCALES" u="1"/>
        <s v="DISEÑO Y DESARROLLO DE PROCESOS DE INVESTIGACION Y FORMACION" u="1"/>
        <s v="RECAUDO MANTENIMIENTO TORNIQUETES" u="1"/>
        <s v="CICLOPARQUEADEROS" u="1"/>
        <s v="RECAUDO POBLACION PREFERENCIAL DISCAPACIDAD" u="1"/>
        <s v="BANCO DE PROGRAMAS Y PROYECTOS E INFORMACION DE PROYECTOS" u="1"/>
        <s v="PUBLICACION DE ARTICULOS" u="1"/>
        <s v="SEÑALIZACIÓN EN PARADERO" u="1"/>
        <s v="FORMA DE CONDUCCIÓN – DUAL" u="1"/>
        <s v="ACCIDENTE BUSES-TRONCALES" u="1"/>
        <s v="ORGANIZACION USUARIOS" u="1"/>
        <s v="APRISIONAMIENTO DE PUERTAS - ZONAL" u="1"/>
        <s v="SEGURIDAD EN BUSES – ALIMENTADORES" u="1"/>
        <s v="INVESTIGACIONES ACADEMICAS Y PEDAGOGICA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ACOMPAÑAMIENTO A PROCESOS DE SISTEMATIZACION DE EXPERIENCIAS, INVESTIGACION E INNOVACION EDUCATIVA Y PEDAGOGICA"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MIGRACION"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en blanco)" u="1"/>
        <s v="APROXIMACION DEFICIENTE – TRONCALES" u="1"/>
        <s v="FRECUENCIA DE SERVICIO – ALIMENTADORES" u="1"/>
        <s v="SISTEMA DE CORRESPONENCIA Y RADICACION"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TELEFONO"/>
        <s v="E-MAIL"/>
        <s v="ESCRITO"/>
        <m/>
        <s v="PRESENCIAL" u="1"/>
        <s v="BUZON" u="1"/>
      </sharedItems>
    </cacheField>
    <cacheField name="Sistema de Registro PQR" numFmtId="0">
      <sharedItems containsBlank="1" count="13">
        <s v="SDQS"/>
        <m/>
        <s v="Sistema Propio ¿SIAFI?" u="1"/>
        <s v="Nota: Sistema propio son las  peticiones entre entidades distritales." u="1"/>
        <s v="Sistema Propio" u="1"/>
        <s v="Sistema Propio " u="1"/>
        <s v="Sistema Propio ¿Cuál?" u="1"/>
        <s v="Sistema Propio -SIAFI"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29"/>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1"/>
    <s v="19 - CIUDAD BOLIVAR"/>
  </r>
  <r>
    <x v="1"/>
    <x v="1"/>
    <x v="1"/>
    <x v="0"/>
    <n v="1"/>
    <s v="EN BLANCO"/>
  </r>
  <r>
    <x v="2"/>
    <x v="1"/>
    <x v="1"/>
    <x v="0"/>
    <n v="1"/>
    <s v="EN BLANCO"/>
  </r>
  <r>
    <x v="2"/>
    <x v="1"/>
    <x v="2"/>
    <x v="0"/>
    <n v="1"/>
    <s v="EN BLANCO"/>
  </r>
  <r>
    <x v="2"/>
    <x v="1"/>
    <x v="0"/>
    <x v="0"/>
    <n v="1"/>
    <s v="EN BLANCO"/>
  </r>
  <r>
    <x v="2"/>
    <x v="1"/>
    <x v="0"/>
    <x v="0"/>
    <n v="1"/>
    <s v="18 - RAFAEL URIBE URIBE"/>
  </r>
  <r>
    <x v="2"/>
    <x v="2"/>
    <x v="0"/>
    <x v="0"/>
    <n v="1"/>
    <s v="10 - ENGATIVA"/>
  </r>
  <r>
    <x v="2"/>
    <x v="2"/>
    <x v="0"/>
    <x v="0"/>
    <n v="1"/>
    <s v="10 - ENGATIVA"/>
  </r>
  <r>
    <x v="2"/>
    <x v="1"/>
    <x v="0"/>
    <x v="0"/>
    <n v="1"/>
    <s v="EN BLANCO"/>
  </r>
  <r>
    <x v="2"/>
    <x v="1"/>
    <x v="0"/>
    <x v="0"/>
    <n v="1"/>
    <s v="11 - SUBA"/>
  </r>
  <r>
    <x v="3"/>
    <x v="3"/>
    <x v="3"/>
    <x v="0"/>
    <n v="1"/>
    <s v="EN BLANCO"/>
  </r>
  <r>
    <x v="3"/>
    <x v="4"/>
    <x v="3"/>
    <x v="0"/>
    <n v="1"/>
    <s v="EN BLANCO"/>
  </r>
  <r>
    <x v="4"/>
    <x v="1"/>
    <x v="0"/>
    <x v="0"/>
    <n v="1"/>
    <s v="8 - KENNEDY"/>
  </r>
  <r>
    <x v="4"/>
    <x v="1"/>
    <x v="0"/>
    <x v="0"/>
    <n v="1"/>
    <s v="16 - PUENTE ARANDA"/>
  </r>
  <r>
    <x v="5"/>
    <x v="2"/>
    <x v="3"/>
    <x v="0"/>
    <n v="1"/>
    <s v="EN BLANCO"/>
  </r>
  <r>
    <x v="5"/>
    <x v="1"/>
    <x v="0"/>
    <x v="0"/>
    <n v="1"/>
    <s v="19 - CIUDAD BOLIVAR"/>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6"/>
    <x v="5"/>
    <x v="4"/>
    <x v="1"/>
    <n v="23"/>
    <m/>
  </r>
  <r>
    <x v="6"/>
    <x v="5"/>
    <x v="4"/>
    <x v="1"/>
    <m/>
    <m/>
  </r>
  <r>
    <x v="6"/>
    <x v="5"/>
    <x v="4"/>
    <x v="1"/>
    <m/>
    <m/>
  </r>
  <r>
    <x v="6"/>
    <x v="5"/>
    <x v="4"/>
    <x v="1"/>
    <m/>
    <m/>
  </r>
</pivotCacheRecords>
</file>

<file path=xl/pivotCache/pivotCacheRecords2.xml><?xml version="1.0" encoding="utf-8"?>
<pivotCacheRecords xmlns="http://schemas.openxmlformats.org/spreadsheetml/2006/main" xmlns:r="http://schemas.openxmlformats.org/officeDocument/2006/relationships" count="34">
  <r>
    <x v="0"/>
    <x v="0"/>
    <x v="0"/>
    <x v="0"/>
    <n v="1"/>
    <s v="19 - CIUDAD BOLIVAR"/>
  </r>
  <r>
    <x v="1"/>
    <x v="1"/>
    <x v="1"/>
    <x v="0"/>
    <n v="1"/>
    <s v="EN BLANCO"/>
  </r>
  <r>
    <x v="2"/>
    <x v="1"/>
    <x v="1"/>
    <x v="0"/>
    <n v="1"/>
    <s v="EN BLANCO"/>
  </r>
  <r>
    <x v="2"/>
    <x v="1"/>
    <x v="2"/>
    <x v="0"/>
    <n v="1"/>
    <s v="EN BLANCO"/>
  </r>
  <r>
    <x v="2"/>
    <x v="1"/>
    <x v="0"/>
    <x v="0"/>
    <n v="1"/>
    <s v="EN BLANCO"/>
  </r>
  <r>
    <x v="2"/>
    <x v="1"/>
    <x v="0"/>
    <x v="0"/>
    <n v="1"/>
    <s v="18 - RAFAEL URIBE URIBE"/>
  </r>
  <r>
    <x v="2"/>
    <x v="2"/>
    <x v="0"/>
    <x v="0"/>
    <n v="1"/>
    <s v="10 - ENGATIVA"/>
  </r>
  <r>
    <x v="2"/>
    <x v="2"/>
    <x v="0"/>
    <x v="0"/>
    <n v="1"/>
    <s v="10 - ENGATIVA"/>
  </r>
  <r>
    <x v="2"/>
    <x v="1"/>
    <x v="0"/>
    <x v="0"/>
    <n v="1"/>
    <s v="EN BLANCO"/>
  </r>
  <r>
    <x v="2"/>
    <x v="1"/>
    <x v="0"/>
    <x v="0"/>
    <n v="1"/>
    <s v="11 - SUBA"/>
  </r>
  <r>
    <x v="3"/>
    <x v="3"/>
    <x v="3"/>
    <x v="0"/>
    <n v="1"/>
    <s v="EN BLANCO"/>
  </r>
  <r>
    <x v="3"/>
    <x v="4"/>
    <x v="3"/>
    <x v="0"/>
    <n v="1"/>
    <s v="EN BLANCO"/>
  </r>
  <r>
    <x v="3"/>
    <x v="5"/>
    <x v="3"/>
    <x v="0"/>
    <n v="1"/>
    <s v="EN BLANCO"/>
  </r>
  <r>
    <x v="3"/>
    <x v="5"/>
    <x v="3"/>
    <x v="0"/>
    <n v="1"/>
    <s v="EN BLANCO"/>
  </r>
  <r>
    <x v="3"/>
    <x v="3"/>
    <x v="3"/>
    <x v="0"/>
    <n v="1"/>
    <s v="EN BLANCO"/>
  </r>
  <r>
    <x v="3"/>
    <x v="6"/>
    <x v="3"/>
    <x v="0"/>
    <n v="1"/>
    <s v="EN BLANCO"/>
  </r>
  <r>
    <x v="4"/>
    <x v="1"/>
    <x v="0"/>
    <x v="0"/>
    <n v="1"/>
    <s v="8 - KENNEDY"/>
  </r>
  <r>
    <x v="4"/>
    <x v="1"/>
    <x v="0"/>
    <x v="0"/>
    <n v="1"/>
    <s v="16 - PUENTE ARANDA"/>
  </r>
  <r>
    <x v="5"/>
    <x v="2"/>
    <x v="3"/>
    <x v="0"/>
    <n v="1"/>
    <s v="EN BLANCO"/>
  </r>
  <r>
    <x v="5"/>
    <x v="1"/>
    <x v="0"/>
    <x v="0"/>
    <n v="1"/>
    <s v="19 - CIUDAD BOLIVAR"/>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6"/>
    <x v="7"/>
    <x v="4"/>
    <x v="1"/>
    <n v="29"/>
    <m/>
  </r>
  <r>
    <x v="6"/>
    <x v="7"/>
    <x v="4"/>
    <x v="1"/>
    <m/>
    <m/>
  </r>
  <r>
    <x v="6"/>
    <x v="7"/>
    <x v="4"/>
    <x v="1"/>
    <m/>
    <m/>
  </r>
  <r>
    <x v="6"/>
    <x v="7"/>
    <x v="4"/>
    <x v="1"/>
    <n v="10"/>
    <m/>
  </r>
  <r>
    <x v="6"/>
    <x v="7"/>
    <x v="4"/>
    <x v="1"/>
    <m/>
    <m/>
  </r>
</pivotCacheRecords>
</file>

<file path=xl/pivotCache/pivotCacheRecords3.xml><?xml version="1.0" encoding="utf-8"?>
<pivotCacheRecords xmlns="http://schemas.openxmlformats.org/spreadsheetml/2006/main" xmlns:r="http://schemas.openxmlformats.org/officeDocument/2006/relationships" count="39">
  <r>
    <x v="0"/>
    <x v="0"/>
    <x v="0"/>
    <x v="0"/>
    <n v="1"/>
    <s v="19 - CIUDAD BOLIVAR"/>
  </r>
  <r>
    <x v="1"/>
    <x v="1"/>
    <x v="1"/>
    <x v="0"/>
    <n v="1"/>
    <s v="EN BLANCO"/>
  </r>
  <r>
    <x v="2"/>
    <x v="1"/>
    <x v="1"/>
    <x v="0"/>
    <n v="1"/>
    <s v="EN BLANCO"/>
  </r>
  <r>
    <x v="2"/>
    <x v="1"/>
    <x v="2"/>
    <x v="0"/>
    <n v="1"/>
    <s v="EN BLANCO"/>
  </r>
  <r>
    <x v="2"/>
    <x v="1"/>
    <x v="0"/>
    <x v="0"/>
    <n v="1"/>
    <s v="EN BLANCO"/>
  </r>
  <r>
    <x v="2"/>
    <x v="1"/>
    <x v="0"/>
    <x v="0"/>
    <n v="1"/>
    <s v="18 - RAFAEL URIBE URIBE"/>
  </r>
  <r>
    <x v="2"/>
    <x v="2"/>
    <x v="0"/>
    <x v="0"/>
    <n v="1"/>
    <s v="10 - ENGATIVA"/>
  </r>
  <r>
    <x v="2"/>
    <x v="2"/>
    <x v="0"/>
    <x v="0"/>
    <n v="1"/>
    <s v="10 - ENGATIVA"/>
  </r>
  <r>
    <x v="2"/>
    <x v="1"/>
    <x v="0"/>
    <x v="0"/>
    <n v="1"/>
    <s v="EN BLANCO"/>
  </r>
  <r>
    <x v="2"/>
    <x v="1"/>
    <x v="0"/>
    <x v="0"/>
    <n v="1"/>
    <s v="11 - SUBA"/>
  </r>
  <r>
    <x v="3"/>
    <x v="3"/>
    <x v="3"/>
    <x v="0"/>
    <n v="1"/>
    <s v="EN BLANCO"/>
  </r>
  <r>
    <x v="3"/>
    <x v="4"/>
    <x v="3"/>
    <x v="0"/>
    <n v="1"/>
    <s v="EN BLANCO"/>
  </r>
  <r>
    <x v="3"/>
    <x v="5"/>
    <x v="3"/>
    <x v="0"/>
    <n v="1"/>
    <s v="EN BLANCO"/>
  </r>
  <r>
    <x v="3"/>
    <x v="5"/>
    <x v="3"/>
    <x v="0"/>
    <n v="1"/>
    <s v="EN BLANCO"/>
  </r>
  <r>
    <x v="3"/>
    <x v="3"/>
    <x v="3"/>
    <x v="0"/>
    <n v="1"/>
    <s v="EN BLANCO"/>
  </r>
  <r>
    <x v="3"/>
    <x v="6"/>
    <x v="3"/>
    <x v="0"/>
    <n v="1"/>
    <s v="EN BLANCO"/>
  </r>
  <r>
    <x v="4"/>
    <x v="1"/>
    <x v="0"/>
    <x v="0"/>
    <n v="1"/>
    <s v="8 - KENNEDY"/>
  </r>
  <r>
    <x v="4"/>
    <x v="1"/>
    <x v="0"/>
    <x v="0"/>
    <n v="1"/>
    <s v="16 - PUENTE ARANDA"/>
  </r>
  <r>
    <x v="5"/>
    <x v="2"/>
    <x v="3"/>
    <x v="0"/>
    <n v="1"/>
    <s v="EN BLANCO"/>
  </r>
  <r>
    <x v="5"/>
    <x v="1"/>
    <x v="0"/>
    <x v="0"/>
    <n v="1"/>
    <s v="19 - CIUDAD BOLIVAR"/>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5"/>
    <x v="3"/>
    <x v="3"/>
    <x v="0"/>
    <n v="1"/>
    <s v="EN BLANCO"/>
  </r>
  <r>
    <x v="6"/>
    <x v="7"/>
    <x v="4"/>
    <x v="1"/>
    <n v="29"/>
    <m/>
  </r>
  <r>
    <x v="6"/>
    <x v="7"/>
    <x v="4"/>
    <x v="1"/>
    <m/>
    <m/>
  </r>
  <r>
    <x v="6"/>
    <x v="7"/>
    <x v="4"/>
    <x v="1"/>
    <m/>
    <m/>
  </r>
  <r>
    <x v="6"/>
    <x v="7"/>
    <x v="4"/>
    <x v="1"/>
    <m/>
    <m/>
  </r>
  <r>
    <x v="6"/>
    <x v="7"/>
    <x v="4"/>
    <x v="1"/>
    <m/>
    <m/>
  </r>
  <r>
    <x v="6"/>
    <x v="7"/>
    <x v="4"/>
    <x v="1"/>
    <m/>
    <m/>
  </r>
  <r>
    <x v="6"/>
    <x v="7"/>
    <x v="4"/>
    <x v="1"/>
    <m/>
    <m/>
  </r>
  <r>
    <x v="6"/>
    <x v="7"/>
    <x v="4"/>
    <x v="1"/>
    <m/>
    <m/>
  </r>
  <r>
    <x v="6"/>
    <x v="7"/>
    <x v="4"/>
    <x v="1"/>
    <m/>
    <m/>
  </r>
  <r>
    <x v="6"/>
    <x v="7"/>
    <x v="4"/>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6"/>
        <item x="3"/>
        <item m="1" x="5"/>
        <item m="1" x="10"/>
        <item m="1" x="7"/>
        <item h="1" x="0"/>
        <item h="1" x="4"/>
        <item m="1" x="9"/>
        <item h="1" x="1"/>
        <item h="1" m="1" x="8"/>
        <item h="1" x="2"/>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C5" firstHeaderRow="1" firstDataRow="1" firstDataCol="1"/>
  <pivotFields count="6">
    <pivotField showAll="0">
      <items count="24">
        <item x="0"/>
        <item x="2"/>
        <item x="1"/>
        <item m="1" x="9"/>
        <item x="3"/>
        <item m="1" x="22"/>
        <item h="1" x="6"/>
        <item m="1" x="16"/>
        <item m="1" x="13"/>
        <item m="1" x="18"/>
        <item m="1" x="10"/>
        <item h="1" m="1" x="7"/>
        <item h="1" m="1" x="11"/>
        <item h="1" m="1" x="12"/>
        <item h="1" m="1" x="14"/>
        <item h="1" m="1" x="19"/>
        <item h="1" m="1" x="21"/>
        <item h="1" m="1" x="15"/>
        <item h="1" m="1" x="8"/>
        <item h="1" m="1" x="20"/>
        <item h="1" m="1" x="17"/>
        <item h="1" x="4"/>
        <item h="1" x="5"/>
        <item t="default"/>
      </items>
    </pivotField>
    <pivotField showAll="0">
      <items count="223">
        <item x="5"/>
        <item m="1" x="140"/>
        <item m="1" x="64"/>
        <item m="1" x="220"/>
        <item m="1" x="193"/>
        <item m="1" x="196"/>
        <item m="1" x="96"/>
        <item m="1" x="48"/>
        <item m="1" x="81"/>
        <item m="1" x="115"/>
        <item m="1" x="95"/>
        <item m="1" x="197"/>
        <item m="1" x="18"/>
        <item m="1" x="169"/>
        <item m="1" x="210"/>
        <item m="1" x="190"/>
        <item m="1" x="153"/>
        <item m="1" x="110"/>
        <item m="1" x="216"/>
        <item m="1" x="66"/>
        <item m="1" x="79"/>
        <item m="1" x="172"/>
        <item m="1" x="76"/>
        <item m="1" x="221"/>
        <item m="1" x="113"/>
        <item m="1" x="63"/>
        <item m="1" x="40"/>
        <item m="1" x="8"/>
        <item m="1" x="101"/>
        <item m="1" x="82"/>
        <item m="1" x="68"/>
        <item m="1" x="161"/>
        <item m="1" x="39"/>
        <item m="1" x="141"/>
        <item m="1" x="24"/>
        <item m="1" x="99"/>
        <item m="1" x="26"/>
        <item m="1" x="156"/>
        <item m="1" x="162"/>
        <item m="1" x="201"/>
        <item m="1" x="60"/>
        <item m="1" x="73"/>
        <item m="1" x="133"/>
        <item m="1" x="56"/>
        <item m="1" x="139"/>
        <item m="1" x="154"/>
        <item m="1" x="202"/>
        <item m="1" x="6"/>
        <item m="1" x="7"/>
        <item m="1" x="9"/>
        <item m="1" x="10"/>
        <item m="1" x="11"/>
        <item m="1" x="12"/>
        <item m="1" x="13"/>
        <item m="1" x="14"/>
        <item m="1" x="15"/>
        <item m="1" x="16"/>
        <item m="1" x="17"/>
        <item m="1" x="20"/>
        <item m="1" x="21"/>
        <item m="1" x="22"/>
        <item m="1" x="25"/>
        <item m="1" x="27"/>
        <item m="1" x="28"/>
        <item m="1" x="29"/>
        <item m="1" x="30"/>
        <item m="1" x="31"/>
        <item m="1" x="32"/>
        <item m="1" x="34"/>
        <item m="1" x="35"/>
        <item m="1" x="37"/>
        <item m="1" x="38"/>
        <item m="1" x="42"/>
        <item m="1" x="43"/>
        <item m="1" x="44"/>
        <item m="1" x="45"/>
        <item m="1" x="46"/>
        <item m="1" x="47"/>
        <item m="1" x="49"/>
        <item m="1" x="50"/>
        <item m="1" x="51"/>
        <item m="1" x="52"/>
        <item m="1" x="53"/>
        <item m="1" x="54"/>
        <item m="1" x="55"/>
        <item m="1" x="57"/>
        <item m="1" x="58"/>
        <item m="1" x="59"/>
        <item m="1" x="61"/>
        <item m="1" x="62"/>
        <item m="1" x="65"/>
        <item m="1" x="67"/>
        <item m="1" x="69"/>
        <item m="1" x="70"/>
        <item m="1" x="71"/>
        <item m="1" x="72"/>
        <item m="1" x="75"/>
        <item m="1" x="78"/>
        <item m="1" x="80"/>
        <item m="1" x="83"/>
        <item m="1" x="84"/>
        <item m="1" x="85"/>
        <item m="1" x="86"/>
        <item m="1" x="87"/>
        <item m="1" x="88"/>
        <item m="1" x="91"/>
        <item m="1" x="92"/>
        <item m="1" x="93"/>
        <item m="1" x="94"/>
        <item m="1" x="97"/>
        <item m="1" x="100"/>
        <item m="1" x="102"/>
        <item m="1" x="103"/>
        <item m="1" x="104"/>
        <item m="1" x="105"/>
        <item m="1" x="106"/>
        <item m="1" x="107"/>
        <item m="1" x="108"/>
        <item m="1" x="109"/>
        <item m="1" x="111"/>
        <item m="1" x="112"/>
        <item m="1" x="114"/>
        <item m="1" x="116"/>
        <item m="1" x="117"/>
        <item m="1" x="118"/>
        <item m="1" x="119"/>
        <item m="1" x="120"/>
        <item m="1" x="121"/>
        <item m="1" x="122"/>
        <item m="1" x="123"/>
        <item m="1" x="124"/>
        <item m="1" x="125"/>
        <item m="1" x="126"/>
        <item m="1" x="127"/>
        <item m="1" x="128"/>
        <item m="1" x="130"/>
        <item m="1" x="131"/>
        <item m="1" x="135"/>
        <item m="1" x="136"/>
        <item m="1" x="137"/>
        <item m="1" x="138"/>
        <item m="1" x="143"/>
        <item m="1" x="144"/>
        <item m="1" x="145"/>
        <item m="1" x="147"/>
        <item m="1" x="148"/>
        <item m="1" x="150"/>
        <item m="1" x="152"/>
        <item m="1" x="155"/>
        <item m="1" x="157"/>
        <item m="1" x="158"/>
        <item m="1" x="159"/>
        <item m="1" x="160"/>
        <item m="1" x="163"/>
        <item m="1" x="167"/>
        <item m="1" x="168"/>
        <item m="1" x="170"/>
        <item m="1" x="173"/>
        <item m="1" x="174"/>
        <item m="1" x="175"/>
        <item m="1" x="176"/>
        <item m="1" x="177"/>
        <item m="1" x="178"/>
        <item m="1" x="179"/>
        <item m="1" x="181"/>
        <item m="1" x="182"/>
        <item m="1" x="183"/>
        <item m="1" x="185"/>
        <item m="1" x="186"/>
        <item m="1" x="187"/>
        <item m="1" x="188"/>
        <item m="1" x="189"/>
        <item m="1" x="191"/>
        <item m="1" x="192"/>
        <item m="1" x="194"/>
        <item m="1" x="195"/>
        <item m="1" x="199"/>
        <item m="1" x="200"/>
        <item m="1" x="203"/>
        <item m="1" x="204"/>
        <item m="1" x="205"/>
        <item m="1" x="206"/>
        <item m="1" x="207"/>
        <item m="1" x="212"/>
        <item m="1" x="213"/>
        <item m="1" x="214"/>
        <item m="1" x="215"/>
        <item m="1" x="217"/>
        <item m="1" x="218"/>
        <item m="1" x="219"/>
        <item m="1" x="211"/>
        <item m="1" x="209"/>
        <item m="1" x="36"/>
        <item m="1" x="77"/>
        <item m="1" x="208"/>
        <item m="1" x="149"/>
        <item m="1" x="171"/>
        <item m="1" x="146"/>
        <item m="1" x="134"/>
        <item m="1" x="164"/>
        <item m="1" x="184"/>
        <item m="1" x="151"/>
        <item m="1" x="180"/>
        <item m="1" x="89"/>
        <item m="1" x="33"/>
        <item m="1" x="165"/>
        <item m="1" x="90"/>
        <item m="1" x="74"/>
        <item m="1" x="41"/>
        <item m="1" x="129"/>
        <item m="1" x="19"/>
        <item m="1" x="132"/>
        <item m="1" x="166"/>
        <item m="1" x="198"/>
        <item m="1" x="23"/>
        <item m="1" x="142"/>
        <item m="1" x="98"/>
        <item x="0"/>
        <item x="1"/>
        <item x="2"/>
        <item x="3"/>
        <item x="4"/>
        <item t="default"/>
      </items>
    </pivotField>
    <pivotField showAll="0"/>
    <pivotField axis="axisRow" showAll="0" sortType="ascending" defaultSubtotal="0">
      <items count="4">
        <item x="0"/>
        <item m="1" x="2"/>
        <item h="1" x="1"/>
        <item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8">
      <pivotArea type="all" dataOnly="0" outline="0" fieldPosition="0"/>
    </format>
    <format dxfId="97">
      <pivotArea type="all" dataOnly="0" outline="0" fieldPosition="0"/>
    </format>
    <format dxfId="96">
      <pivotArea type="all" dataOnly="0" outline="0" fieldPosition="0"/>
    </format>
    <format dxfId="95">
      <pivotArea type="all" dataOnly="0" outline="0" fieldPosition="0"/>
    </format>
    <format dxfId="94">
      <pivotArea field="0" type="button" dataOnly="0" labelOnly="1" outline="0"/>
    </format>
    <format dxfId="93">
      <pivotArea dataOnly="0" labelOnly="1" grandRow="1" outline="0" fieldPosition="0"/>
    </format>
    <format dxfId="92">
      <pivotArea dataOnly="0" labelOnly="1" grandRow="1" outline="0" fieldPosition="0"/>
    </format>
    <format dxfId="91">
      <pivotArea field="1" type="button" dataOnly="0" labelOnly="1" outline="0"/>
    </format>
    <format dxfId="90">
      <pivotArea dataOnly="0" labelOnly="1" grandRow="1" outline="0" fieldPosition="0"/>
    </format>
    <format dxfId="89">
      <pivotArea dataOnly="0" labelOnly="1" grandCol="1" outline="0" fieldPosition="0"/>
    </format>
    <format dxfId="88">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21">
        <item x="0"/>
        <item x="2"/>
        <item x="1"/>
        <item m="1" x="8"/>
        <item x="3"/>
        <item m="1" x="19"/>
        <item x="6"/>
        <item m="1" x="12"/>
        <item m="1" x="10"/>
        <item m="1" x="15"/>
        <item m="1" x="9"/>
        <item x="5"/>
        <item m="1" x="16"/>
        <item m="1" x="18"/>
        <item m="1" x="11"/>
        <item m="1" x="7"/>
        <item m="1" x="17"/>
        <item m="1" x="13"/>
        <item m="1" x="14"/>
        <item x="4"/>
        <item t="default"/>
      </items>
    </pivotField>
    <pivotField showAll="0"/>
    <pivotField showAll="0" sortType="ascending">
      <items count="8">
        <item x="4"/>
        <item x="0"/>
        <item x="1"/>
        <item sd="0" m="1" x="5"/>
        <item x="3"/>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7">
      <pivotArea type="all" dataOnly="0" outline="0" fieldPosition="0"/>
    </format>
    <format dxfId="86">
      <pivotArea type="all" dataOnly="0" outline="0" fieldPosition="0"/>
    </format>
    <format dxfId="85">
      <pivotArea type="all" dataOnly="0" outline="0" fieldPosition="0"/>
    </format>
    <format dxfId="84">
      <pivotArea type="all" dataOnly="0" outline="0" fieldPosition="0"/>
    </format>
    <format dxfId="83">
      <pivotArea field="0" type="button" dataOnly="0" labelOnly="1" outline="0"/>
    </format>
    <format dxfId="82">
      <pivotArea field="2" type="button" dataOnly="0" labelOnly="1" outline="0"/>
    </format>
    <format dxfId="81">
      <pivotArea dataOnly="0" labelOnly="1" grandRow="1" outline="0" fieldPosition="0"/>
    </format>
    <format dxfId="80">
      <pivotArea dataOnly="0" labelOnly="1" grandRow="1" outline="0" fieldPosition="0"/>
    </format>
    <format dxfId="79">
      <pivotArea dataOnly="0" labelOnly="1" grandRow="1" outline="0" fieldPosition="0"/>
    </format>
    <format dxfId="78">
      <pivotArea field="2" type="button" dataOnly="0" labelOnly="1" outline="0"/>
    </format>
    <format dxfId="77">
      <pivotArea field="2" type="button" dataOnly="0" labelOnly="1" outline="0"/>
    </format>
    <format dxfId="76">
      <pivotArea outline="0" collapsedLevelsAreSubtotals="1" fieldPosition="0"/>
    </format>
    <format dxfId="75">
      <pivotArea field="2" type="button" dataOnly="0" labelOnly="1" outline="0"/>
    </format>
    <format dxfId="74">
      <pivotArea dataOnly="0" labelOnly="1" grandRow="1" outline="0" fieldPosition="0"/>
    </format>
    <format dxfId="73">
      <pivotArea dataOnly="0" labelOnly="1" fieldPosition="0">
        <references count="1">
          <reference field="3" count="0"/>
        </references>
      </pivotArea>
    </format>
    <format dxfId="72">
      <pivotArea dataOnly="0" labelOnly="1" grandCol="1" outline="0" fieldPosition="0"/>
    </format>
    <format dxfId="71">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21">
        <item x="0"/>
        <item x="2"/>
        <item x="1"/>
        <item m="1" x="8"/>
        <item x="3"/>
        <item m="1" x="19"/>
        <item h="1" x="6"/>
        <item m="1" x="12"/>
        <item m="1" x="10"/>
        <item m="1" x="15"/>
        <item m="1" x="9"/>
        <item h="1" x="5"/>
        <item h="1" m="1" x="16"/>
        <item h="1" m="1" x="18"/>
        <item h="1" m="1" x="11"/>
        <item h="1" m="1" x="7"/>
        <item h="1" m="1" x="17"/>
        <item h="1" m="1" x="13"/>
        <item h="1" m="1" x="14"/>
        <item h="1" x="4"/>
        <item t="default"/>
      </items>
      <autoSortScope>
        <pivotArea dataOnly="0" outline="0" fieldPosition="0">
          <references count="1">
            <reference field="4294967294" count="1" selected="0">
              <x v="0"/>
            </reference>
          </references>
        </pivotArea>
      </autoSortScope>
    </pivotField>
    <pivotField axis="axisRow" showAll="0" measureFilter="1" sortType="ascending">
      <items count="151">
        <item x="7"/>
        <item m="1" x="92"/>
        <item m="1" x="41"/>
        <item m="1" x="147"/>
        <item m="1" x="129"/>
        <item m="1" x="130"/>
        <item m="1" x="65"/>
        <item m="1" x="36"/>
        <item m="1" x="56"/>
        <item m="1" x="81"/>
        <item m="1" x="60"/>
        <item m="1" x="132"/>
        <item m="1" x="15"/>
        <item m="1" x="114"/>
        <item m="1" x="142"/>
        <item m="1" x="128"/>
        <item m="1" x="102"/>
        <item m="1" x="78"/>
        <item m="1" x="146"/>
        <item m="1" x="42"/>
        <item m="1" x="55"/>
        <item m="1" x="117"/>
        <item m="1" x="52"/>
        <item m="1" x="148"/>
        <item m="1" x="80"/>
        <item m="1" x="40"/>
        <item m="1" x="26"/>
        <item m="1" x="10"/>
        <item m="1" x="73"/>
        <item m="1" x="57"/>
        <item m="1" x="43"/>
        <item m="1" x="108"/>
        <item m="1" x="25"/>
        <item m="1" x="93"/>
        <item m="1" x="19"/>
        <item m="1" x="69"/>
        <item m="1" x="20"/>
        <item m="1" x="105"/>
        <item m="1" x="109"/>
        <item m="1" x="135"/>
        <item m="1" x="39"/>
        <item m="1" x="48"/>
        <item m="1" x="87"/>
        <item m="1" x="38"/>
        <item m="1" x="91"/>
        <item m="1" x="104"/>
        <item m="1" x="136"/>
        <item m="1" x="21"/>
        <item m="1" x="113"/>
        <item m="1" x="9"/>
        <item m="1" x="64"/>
        <item m="1" x="134"/>
        <item m="1" x="12"/>
        <item m="1" x="31"/>
        <item m="1" x="89"/>
        <item m="1" x="82"/>
        <item m="1" x="71"/>
        <item m="1" x="144"/>
        <item m="1" x="32"/>
        <item m="1" x="14"/>
        <item m="1" x="63"/>
        <item m="1" x="51"/>
        <item m="1" x="46"/>
        <item m="1" x="124"/>
        <item m="1" x="30"/>
        <item m="1" x="149"/>
        <item m="1" x="47"/>
        <item m="1" x="120"/>
        <item m="1" x="84"/>
        <item m="1" x="45"/>
        <item m="1" x="76"/>
        <item m="1" x="35"/>
        <item m="1" x="90"/>
        <item x="2"/>
        <item m="1" x="83"/>
        <item m="1" x="123"/>
        <item m="1" x="139"/>
        <item m="1" x="107"/>
        <item m="1" x="77"/>
        <item m="1" x="118"/>
        <item m="1" x="66"/>
        <item m="1" x="127"/>
        <item m="1" x="37"/>
        <item m="1" x="49"/>
        <item m="1" x="61"/>
        <item m="1" x="137"/>
        <item m="1" x="119"/>
        <item m="1" x="131"/>
        <item m="1" x="115"/>
        <item m="1" x="79"/>
        <item m="1" x="11"/>
        <item m="1" x="94"/>
        <item m="1" x="29"/>
        <item m="1" x="96"/>
        <item m="1" x="70"/>
        <item m="1" x="18"/>
        <item m="1" x="53"/>
        <item m="1" x="125"/>
        <item m="1" x="126"/>
        <item m="1" x="106"/>
        <item m="1" x="75"/>
        <item m="1" x="13"/>
        <item m="1" x="28"/>
        <item m="1" x="44"/>
        <item m="1" x="97"/>
        <item m="1" x="74"/>
        <item m="1" x="145"/>
        <item m="1" x="143"/>
        <item m="1" x="67"/>
        <item m="1" x="140"/>
        <item m="1" x="24"/>
        <item m="1" x="54"/>
        <item m="1" x="100"/>
        <item m="1" x="138"/>
        <item m="1" x="121"/>
        <item m="1" x="58"/>
        <item m="1" x="99"/>
        <item m="1" x="116"/>
        <item m="1" x="23"/>
        <item m="1" x="98"/>
        <item m="1" x="88"/>
        <item m="1" x="110"/>
        <item m="1" x="122"/>
        <item m="1" x="34"/>
        <item m="1" x="8"/>
        <item x="1"/>
        <item m="1" x="141"/>
        <item m="1" x="111"/>
        <item m="1" x="59"/>
        <item m="1" x="50"/>
        <item m="1" x="27"/>
        <item m="1" x="85"/>
        <item m="1" x="16"/>
        <item m="1" x="86"/>
        <item m="1" x="112"/>
        <item m="1" x="101"/>
        <item m="1" x="22"/>
        <item m="1" x="33"/>
        <item m="1" x="133"/>
        <item m="1" x="62"/>
        <item m="1" x="17"/>
        <item m="1" x="95"/>
        <item m="1" x="103"/>
        <item m="1" x="68"/>
        <item m="1" x="72"/>
        <item x="0"/>
        <item x="3"/>
        <item x="4"/>
        <item x="5"/>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48"/>
    </i>
    <i>
      <x v="73"/>
    </i>
    <i>
      <x v="125"/>
    </i>
    <i>
      <x v="146"/>
    </i>
    <i>
      <x/>
    </i>
    <i t="grand">
      <x/>
    </i>
  </rowItems>
  <colItems count="1">
    <i/>
  </colItems>
  <dataFields count="1">
    <dataField name="Recibidos " fld="4" baseField="0" baseItem="0" numFmtId="166"/>
  </dataFields>
  <formats count="16">
    <format dxfId="70">
      <pivotArea type="all" dataOnly="0" outline="0" fieldPosition="0"/>
    </format>
    <format dxfId="69">
      <pivotArea type="all" dataOnly="0" outline="0" fieldPosition="0"/>
    </format>
    <format dxfId="68">
      <pivotArea type="all" dataOnly="0" outline="0" fieldPosition="0"/>
    </format>
    <format dxfId="67">
      <pivotArea type="all" dataOnly="0" outline="0" fieldPosition="0"/>
    </format>
    <format dxfId="66">
      <pivotArea field="0" type="button" dataOnly="0" labelOnly="1" outline="0"/>
    </format>
    <format dxfId="65">
      <pivotArea dataOnly="0" labelOnly="1" grandRow="1" outline="0" fieldPosition="0"/>
    </format>
    <format dxfId="64">
      <pivotArea dataOnly="0" labelOnly="1" grandRow="1" outline="0" fieldPosition="0"/>
    </format>
    <format dxfId="63">
      <pivotArea field="1" type="button" dataOnly="0" labelOnly="1" outline="0" axis="axisRow" fieldPosition="0"/>
    </format>
    <format dxfId="62">
      <pivotArea dataOnly="0" labelOnly="1" grandRow="1" outline="0" fieldPosition="0"/>
    </format>
    <format dxfId="61">
      <pivotArea dataOnly="0" labelOnly="1" fieldPosition="0">
        <references count="1">
          <reference field="1" count="5">
            <x v="0"/>
            <x v="5"/>
            <x v="11"/>
            <x v="24"/>
            <x v="28"/>
          </reference>
        </references>
      </pivotArea>
    </format>
    <format dxfId="60">
      <pivotArea dataOnly="0" labelOnly="1" grandCol="1" outline="0" fieldPosition="0"/>
    </format>
    <format dxfId="59">
      <pivotArea dataOnly="0" labelOnly="1" grandCol="1" outline="0" fieldPosition="0"/>
    </format>
    <format dxfId="58">
      <pivotArea dataOnly="0" labelOnly="1" fieldPosition="0">
        <references count="1">
          <reference field="1" count="4">
            <x v="5"/>
            <x v="7"/>
            <x v="10"/>
            <x v="16"/>
          </reference>
        </references>
      </pivotArea>
    </format>
    <format dxfId="57">
      <pivotArea grandCol="1" outline="0" collapsedLevelsAreSubtotals="1" fieldPosition="0"/>
    </format>
    <format dxfId="56">
      <pivotArea outline="0" collapsedLevelsAreSubtotals="1" fieldPosition="0"/>
    </format>
    <format dxfId="55">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7" firstHeaderRow="1" firstDataRow="2" firstDataCol="1"/>
  <pivotFields count="6">
    <pivotField showAll="0">
      <items count="21">
        <item x="0"/>
        <item x="2"/>
        <item x="1"/>
        <item m="1" x="8"/>
        <item x="3"/>
        <item m="1" x="19"/>
        <item x="6"/>
        <item m="1" x="12"/>
        <item m="1" x="10"/>
        <item m="1" x="15"/>
        <item m="1" x="9"/>
        <item x="5"/>
        <item m="1" x="16"/>
        <item m="1" x="18"/>
        <item m="1" x="11"/>
        <item m="1" x="7"/>
        <item m="1" x="17"/>
        <item m="1" x="13"/>
        <item m="1" x="14"/>
        <item x="4"/>
        <item t="default"/>
      </items>
    </pivotField>
    <pivotField showAll="0"/>
    <pivotField axis="axisRow" showAll="0" sortType="descending">
      <items count="8">
        <item x="4"/>
        <item x="0"/>
        <item x="1"/>
        <item sd="0" m="1" x="5"/>
        <item x="3"/>
        <item x="2"/>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5">
    <i>
      <x v="1"/>
    </i>
    <i>
      <x v="2"/>
    </i>
    <i>
      <x v="4"/>
    </i>
    <i>
      <x v="5"/>
    </i>
    <i t="grand">
      <x/>
    </i>
  </rowItems>
  <colFields count="1">
    <field x="3"/>
  </colFields>
  <colItems count="2">
    <i>
      <x/>
    </i>
    <i t="grand">
      <x/>
    </i>
  </colItems>
  <dataFields count="1">
    <dataField name="Recibidos " fld="4" baseField="0" baseItem="0" numFmtId="166"/>
  </dataFields>
  <formats count="20">
    <format dxfId="54">
      <pivotArea type="all" dataOnly="0" outline="0" fieldPosition="0"/>
    </format>
    <format dxfId="53">
      <pivotArea type="all" dataOnly="0" outline="0" fieldPosition="0"/>
    </format>
    <format dxfId="52">
      <pivotArea type="all" dataOnly="0" outline="0" fieldPosition="0"/>
    </format>
    <format dxfId="51">
      <pivotArea type="all" dataOnly="0" outline="0" fieldPosition="0"/>
    </format>
    <format dxfId="50">
      <pivotArea field="0" type="button" dataOnly="0" labelOnly="1" outline="0"/>
    </format>
    <format dxfId="49">
      <pivotArea field="2" type="button" dataOnly="0" labelOnly="1" outline="0" axis="axisRow" fieldPosition="0"/>
    </format>
    <format dxfId="48">
      <pivotArea dataOnly="0" labelOnly="1" grandRow="1" outline="0" fieldPosition="0"/>
    </format>
    <format dxfId="47">
      <pivotArea dataOnly="0" labelOnly="1" grandRow="1" outline="0" fieldPosition="0"/>
    </format>
    <format dxfId="46">
      <pivotArea dataOnly="0" labelOnly="1" grandRow="1" outline="0" fieldPosition="0"/>
    </format>
    <format dxfId="45">
      <pivotArea field="2" type="button" dataOnly="0" labelOnly="1" outline="0" axis="axisRow" fieldPosition="0"/>
    </format>
    <format dxfId="44">
      <pivotArea dataOnly="0" labelOnly="1" fieldPosition="0">
        <references count="1">
          <reference field="2" count="0"/>
        </references>
      </pivotArea>
    </format>
    <format dxfId="43">
      <pivotArea field="2" type="button" dataOnly="0" labelOnly="1" outline="0" axis="axisRow" fieldPosition="0"/>
    </format>
    <format dxfId="42">
      <pivotArea dataOnly="0" labelOnly="1" fieldPosition="0">
        <references count="1">
          <reference field="2" count="0"/>
        </references>
      </pivotArea>
    </format>
    <format dxfId="41">
      <pivotArea outline="0" collapsedLevelsAreSubtotals="1" fieldPosition="0"/>
    </format>
    <format dxfId="40">
      <pivotArea field="2" type="button" dataOnly="0" labelOnly="1" outline="0" axis="axisRow" fieldPosition="0"/>
    </format>
    <format dxfId="39">
      <pivotArea dataOnly="0" labelOnly="1" fieldPosition="0">
        <references count="1">
          <reference field="2" count="0"/>
        </references>
      </pivotArea>
    </format>
    <format dxfId="38">
      <pivotArea dataOnly="0" labelOnly="1" grandRow="1" outline="0" fieldPosition="0"/>
    </format>
    <format dxfId="37">
      <pivotArea dataOnly="0" labelOnly="1" fieldPosition="0">
        <references count="1">
          <reference field="3" count="0"/>
        </references>
      </pivotArea>
    </format>
    <format dxfId="36">
      <pivotArea dataOnly="0" labelOnly="1" grandCol="1" outline="0" fieldPosition="0"/>
    </format>
    <format dxfId="35">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Sistema PQRS/Tipología">
  <location ref="B18:I21" firstHeaderRow="1" firstDataRow="2" firstDataCol="1"/>
  <pivotFields count="6">
    <pivotField axis="axisCol" showAll="0">
      <items count="24">
        <item x="0"/>
        <item x="2"/>
        <item x="1"/>
        <item m="1" x="9"/>
        <item x="3"/>
        <item m="1" x="22"/>
        <item x="6"/>
        <item m="1" x="16"/>
        <item m="1" x="13"/>
        <item m="1" x="18"/>
        <item m="1" x="10"/>
        <item m="1" x="7"/>
        <item m="1" x="11"/>
        <item m="1" x="12"/>
        <item m="1" x="14"/>
        <item m="1" x="19"/>
        <item m="1" x="21"/>
        <item m="1" x="15"/>
        <item m="1" x="8"/>
        <item m="1" x="20"/>
        <item m="1" x="17"/>
        <item x="4"/>
        <item x="5"/>
        <item t="default"/>
      </items>
    </pivotField>
    <pivotField showAll="0">
      <items count="223">
        <item x="5"/>
        <item m="1" x="140"/>
        <item m="1" x="64"/>
        <item m="1" x="220"/>
        <item m="1" x="193"/>
        <item m="1" x="196"/>
        <item m="1" x="96"/>
        <item m="1" x="48"/>
        <item m="1" x="81"/>
        <item m="1" x="115"/>
        <item m="1" x="95"/>
        <item m="1" x="197"/>
        <item m="1" x="18"/>
        <item m="1" x="169"/>
        <item m="1" x="210"/>
        <item m="1" x="190"/>
        <item m="1" x="153"/>
        <item m="1" x="110"/>
        <item m="1" x="216"/>
        <item m="1" x="66"/>
        <item m="1" x="79"/>
        <item m="1" x="172"/>
        <item m="1" x="76"/>
        <item m="1" x="221"/>
        <item m="1" x="113"/>
        <item m="1" x="63"/>
        <item m="1" x="40"/>
        <item m="1" x="8"/>
        <item m="1" x="101"/>
        <item m="1" x="82"/>
        <item m="1" x="68"/>
        <item m="1" x="161"/>
        <item m="1" x="39"/>
        <item m="1" x="141"/>
        <item m="1" x="24"/>
        <item m="1" x="99"/>
        <item m="1" x="26"/>
        <item m="1" x="156"/>
        <item m="1" x="162"/>
        <item m="1" x="201"/>
        <item m="1" x="60"/>
        <item m="1" x="73"/>
        <item m="1" x="133"/>
        <item m="1" x="56"/>
        <item m="1" x="139"/>
        <item m="1" x="154"/>
        <item m="1" x="202"/>
        <item m="1" x="6"/>
        <item m="1" x="7"/>
        <item m="1" x="9"/>
        <item m="1" x="10"/>
        <item m="1" x="11"/>
        <item m="1" x="12"/>
        <item m="1" x="13"/>
        <item m="1" x="14"/>
        <item m="1" x="15"/>
        <item m="1" x="16"/>
        <item m="1" x="17"/>
        <item m="1" x="20"/>
        <item m="1" x="21"/>
        <item m="1" x="22"/>
        <item m="1" x="25"/>
        <item m="1" x="27"/>
        <item m="1" x="28"/>
        <item m="1" x="29"/>
        <item m="1" x="30"/>
        <item m="1" x="31"/>
        <item m="1" x="32"/>
        <item m="1" x="34"/>
        <item m="1" x="35"/>
        <item m="1" x="37"/>
        <item m="1" x="38"/>
        <item m="1" x="42"/>
        <item m="1" x="43"/>
        <item m="1" x="44"/>
        <item m="1" x="45"/>
        <item m="1" x="46"/>
        <item m="1" x="47"/>
        <item m="1" x="49"/>
        <item m="1" x="50"/>
        <item m="1" x="51"/>
        <item m="1" x="52"/>
        <item m="1" x="53"/>
        <item m="1" x="54"/>
        <item m="1" x="55"/>
        <item m="1" x="57"/>
        <item m="1" x="58"/>
        <item m="1" x="59"/>
        <item m="1" x="61"/>
        <item m="1" x="62"/>
        <item m="1" x="65"/>
        <item m="1" x="67"/>
        <item m="1" x="69"/>
        <item m="1" x="70"/>
        <item m="1" x="71"/>
        <item m="1" x="72"/>
        <item m="1" x="75"/>
        <item m="1" x="78"/>
        <item m="1" x="80"/>
        <item m="1" x="83"/>
        <item m="1" x="84"/>
        <item m="1" x="85"/>
        <item m="1" x="86"/>
        <item m="1" x="87"/>
        <item m="1" x="88"/>
        <item m="1" x="91"/>
        <item m="1" x="92"/>
        <item m="1" x="93"/>
        <item m="1" x="94"/>
        <item m="1" x="97"/>
        <item m="1" x="100"/>
        <item m="1" x="102"/>
        <item m="1" x="103"/>
        <item m="1" x="104"/>
        <item m="1" x="105"/>
        <item m="1" x="106"/>
        <item m="1" x="107"/>
        <item m="1" x="108"/>
        <item m="1" x="109"/>
        <item m="1" x="111"/>
        <item m="1" x="112"/>
        <item m="1" x="114"/>
        <item m="1" x="116"/>
        <item m="1" x="117"/>
        <item m="1" x="118"/>
        <item m="1" x="119"/>
        <item m="1" x="120"/>
        <item m="1" x="121"/>
        <item m="1" x="122"/>
        <item m="1" x="123"/>
        <item m="1" x="124"/>
        <item m="1" x="125"/>
        <item m="1" x="126"/>
        <item m="1" x="127"/>
        <item m="1" x="128"/>
        <item m="1" x="130"/>
        <item m="1" x="131"/>
        <item m="1" x="135"/>
        <item m="1" x="136"/>
        <item m="1" x="137"/>
        <item m="1" x="138"/>
        <item m="1" x="143"/>
        <item m="1" x="144"/>
        <item m="1" x="145"/>
        <item m="1" x="147"/>
        <item m="1" x="148"/>
        <item m="1" x="150"/>
        <item m="1" x="152"/>
        <item m="1" x="155"/>
        <item m="1" x="157"/>
        <item m="1" x="158"/>
        <item m="1" x="159"/>
        <item m="1" x="160"/>
        <item m="1" x="163"/>
        <item m="1" x="167"/>
        <item m="1" x="168"/>
        <item m="1" x="170"/>
        <item m="1" x="173"/>
        <item m="1" x="174"/>
        <item m="1" x="175"/>
        <item m="1" x="176"/>
        <item m="1" x="177"/>
        <item m="1" x="178"/>
        <item m="1" x="179"/>
        <item m="1" x="181"/>
        <item m="1" x="182"/>
        <item m="1" x="183"/>
        <item m="1" x="185"/>
        <item m="1" x="186"/>
        <item m="1" x="187"/>
        <item m="1" x="188"/>
        <item m="1" x="189"/>
        <item m="1" x="191"/>
        <item m="1" x="192"/>
        <item m="1" x="194"/>
        <item m="1" x="195"/>
        <item m="1" x="199"/>
        <item m="1" x="200"/>
        <item m="1" x="203"/>
        <item m="1" x="204"/>
        <item m="1" x="205"/>
        <item m="1" x="206"/>
        <item m="1" x="207"/>
        <item m="1" x="212"/>
        <item m="1" x="213"/>
        <item m="1" x="214"/>
        <item m="1" x="215"/>
        <item m="1" x="217"/>
        <item m="1" x="218"/>
        <item m="1" x="219"/>
        <item m="1" x="211"/>
        <item m="1" x="209"/>
        <item m="1" x="36"/>
        <item m="1" x="77"/>
        <item m="1" x="208"/>
        <item m="1" x="149"/>
        <item m="1" x="171"/>
        <item m="1" x="146"/>
        <item m="1" x="134"/>
        <item m="1" x="164"/>
        <item m="1" x="184"/>
        <item m="1" x="151"/>
        <item m="1" x="180"/>
        <item m="1" x="89"/>
        <item m="1" x="33"/>
        <item m="1" x="165"/>
        <item m="1" x="90"/>
        <item m="1" x="74"/>
        <item m="1" x="41"/>
        <item m="1" x="129"/>
        <item m="1" x="19"/>
        <item m="1" x="132"/>
        <item m="1" x="166"/>
        <item m="1" x="198"/>
        <item m="1" x="23"/>
        <item m="1" x="142"/>
        <item m="1" x="98"/>
        <item x="0"/>
        <item x="1"/>
        <item x="2"/>
        <item x="3"/>
        <item x="4"/>
        <item t="default"/>
      </items>
    </pivotField>
    <pivotField showAll="0"/>
    <pivotField axis="axisRow" showAll="0" defaultSubtotal="0">
      <items count="4">
        <item x="0"/>
        <item m="1" x="2"/>
        <item h="1" x="1"/>
        <item m="1" x="3"/>
      </items>
    </pivotField>
    <pivotField dataField="1" showAll="0" defaultSubtotal="0"/>
    <pivotField showAll="0" defaultSubtotal="0"/>
  </pivotFields>
  <rowFields count="1">
    <field x="3"/>
  </rowFields>
  <rowItems count="2">
    <i>
      <x/>
    </i>
    <i t="grand">
      <x/>
    </i>
  </rowItems>
  <colFields count="1">
    <field x="0"/>
  </colFields>
  <colItems count="7">
    <i>
      <x/>
    </i>
    <i>
      <x v="1"/>
    </i>
    <i>
      <x v="2"/>
    </i>
    <i>
      <x v="4"/>
    </i>
    <i>
      <x v="21"/>
    </i>
    <i>
      <x v="22"/>
    </i>
    <i t="grand">
      <x/>
    </i>
  </colItems>
  <dataFields count="1">
    <dataField name="Solucionados " fld="4" baseField="0" baseItem="0"/>
  </dataFields>
  <formats count="17">
    <format dxfId="34">
      <pivotArea type="all" dataOnly="0" outline="0" fieldPosition="0"/>
    </format>
    <format dxfId="33">
      <pivotArea type="all" dataOnly="0" outline="0" fieldPosition="0"/>
    </format>
    <format dxfId="32">
      <pivotArea type="all" dataOnly="0" outline="0" fieldPosition="0"/>
    </format>
    <format dxfId="31">
      <pivotArea type="all" dataOnly="0" outline="0" fieldPosition="0"/>
    </format>
    <format dxfId="30">
      <pivotArea field="0" type="button" dataOnly="0" labelOnly="1" outline="0" axis="axisCol" fieldPosition="0"/>
    </format>
    <format dxfId="29">
      <pivotArea dataOnly="0" labelOnly="1" grandRow="1" outline="0" fieldPosition="0"/>
    </format>
    <format dxfId="28">
      <pivotArea dataOnly="0" labelOnly="1" grandRow="1" outline="0" fieldPosition="0"/>
    </format>
    <format dxfId="27">
      <pivotArea field="1" type="button" dataOnly="0" labelOnly="1" outline="0"/>
    </format>
    <format dxfId="26">
      <pivotArea dataOnly="0" labelOnly="1" grandRow="1" outline="0" fieldPosition="0"/>
    </format>
    <format dxfId="25">
      <pivotArea dataOnly="0" labelOnly="1" fieldPosition="0">
        <references count="1">
          <reference field="0" count="0"/>
        </references>
      </pivotArea>
    </format>
    <format dxfId="24">
      <pivotArea dataOnly="0" labelOnly="1" grandCol="1" outline="0" fieldPosition="0"/>
    </format>
    <format dxfId="23">
      <pivotArea dataOnly="0" labelOnly="1" fieldPosition="0">
        <references count="1">
          <reference field="0" count="0"/>
        </references>
      </pivotArea>
    </format>
    <format dxfId="22">
      <pivotArea dataOnly="0" labelOnly="1" grandCol="1" outline="0" fieldPosition="0"/>
    </format>
    <format dxfId="21">
      <pivotArea type="origin" dataOnly="0" labelOnly="1" outline="0" fieldPosition="0"/>
    </format>
    <format dxfId="20">
      <pivotArea field="0" type="button" dataOnly="0" labelOnly="1" outline="0" axis="axisCol" fieldPosition="0"/>
    </format>
    <format dxfId="19">
      <pivotArea type="topRight" dataOnly="0" labelOnly="1" outline="0" fieldPosition="0"/>
    </format>
    <format dxfId="18">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I32" firstHeaderRow="1" firstDataRow="2" firstDataCol="1"/>
  <pivotFields count="6">
    <pivotField axis="axisCol" showAll="0">
      <items count="19">
        <item x="0"/>
        <item x="2"/>
        <item x="1"/>
        <item x="3"/>
        <item m="1" x="17"/>
        <item x="4"/>
        <item x="5"/>
        <item x="6"/>
        <item m="1" x="8"/>
        <item m="1" x="9"/>
        <item m="1" x="10"/>
        <item m="1" x="12"/>
        <item m="1" x="13"/>
        <item m="1" x="7"/>
        <item m="1" x="16"/>
        <item m="1" x="15"/>
        <item m="1" x="14"/>
        <item m="1" x="11"/>
        <item t="default"/>
      </items>
    </pivotField>
    <pivotField axis="axisRow" showAll="0" sortType="ascending">
      <items count="126">
        <item h="1" m="1" x="113"/>
        <item h="1" m="1" x="107"/>
        <item h="1" m="1" x="104"/>
        <item h="1" m="1" x="17"/>
        <item h="1" m="1" x="35"/>
        <item h="1" m="1" x="45"/>
        <item m="1" x="59"/>
        <item x="5"/>
        <item h="1" m="1" x="117"/>
        <item h="1" m="1" x="75"/>
        <item h="1" m="1" x="82"/>
        <item h="1" m="1" x="85"/>
        <item h="1" m="1" x="54"/>
        <item h="1" m="1" x="28"/>
        <item h="1" m="1" x="23"/>
        <item h="1" m="1" x="19"/>
        <item h="1" m="1" x="114"/>
        <item h="1" m="1" x="77"/>
        <item h="1" m="1" x="68"/>
        <item x="1"/>
        <item m="1" x="13"/>
        <item h="1" m="1" x="30"/>
        <item h="1" m="1" x="123"/>
        <item h="1" m="1" x="38"/>
        <item h="1" m="1" x="84"/>
        <item m="1" x="64"/>
        <item h="1" m="1" x="11"/>
        <item h="1" m="1" x="80"/>
        <item h="1" m="1" x="79"/>
        <item h="1" m="1" x="119"/>
        <item h="1" m="1" x="83"/>
        <item h="1" m="1" x="39"/>
        <item h="1" m="1" x="120"/>
        <item h="1" m="1" x="49"/>
        <item h="1" m="1" x="56"/>
        <item h="1" m="1" x="76"/>
        <item h="1" m="1" x="31"/>
        <item h="1" m="1" x="99"/>
        <item h="1" m="1" x="88"/>
        <item h="1" m="1" x="89"/>
        <item x="4"/>
        <item h="1" m="1" x="112"/>
        <item h="1" m="1" x="32"/>
        <item m="1" x="9"/>
        <item h="1" m="1" x="16"/>
        <item h="1" m="1" x="94"/>
        <item h="1" m="1" x="105"/>
        <item h="1" m="1" x="58"/>
        <item h="1" m="1" x="115"/>
        <item h="1" m="1" x="71"/>
        <item h="1" m="1" x="124"/>
        <item h="1" m="1" x="72"/>
        <item h="1" m="1" x="63"/>
        <item h="1" m="1" x="55"/>
        <item h="1" m="1" x="98"/>
        <item x="0"/>
        <item h="1" m="1" x="92"/>
        <item h="1" m="1" x="40"/>
        <item h="1" m="1" x="97"/>
        <item sd="0" m="1" x="21"/>
        <item h="1" m="1" x="44"/>
        <item h="1" m="1" x="50"/>
        <item h="1" m="1" x="101"/>
        <item h="1" m="1" x="22"/>
        <item h="1" m="1" x="29"/>
        <item m="1" x="90"/>
        <item m="1" x="34"/>
        <item h="1" m="1" x="25"/>
        <item h="1" m="1" x="93"/>
        <item h="1" m="1" x="110"/>
        <item h="1" m="1" x="102"/>
        <item h="1" m="1" x="78"/>
        <item h="1" m="1" x="62"/>
        <item h="1" m="1" x="53"/>
        <item h="1" m="1" x="42"/>
        <item h="1" m="1" x="18"/>
        <item h="1" m="1" x="51"/>
        <item m="1" x="52"/>
        <item h="1" m="1" x="48"/>
        <item h="1" m="1" x="14"/>
        <item h="1" m="1" x="109"/>
        <item h="1" m="1" x="70"/>
        <item h="1" m="1" x="81"/>
        <item h="1" m="1" x="36"/>
        <item h="1" m="1" x="37"/>
        <item h="1" m="1" x="122"/>
        <item h="1" m="1" x="74"/>
        <item h="1" m="1" x="10"/>
        <item h="1" m="1" x="24"/>
        <item h="1" m="1" x="111"/>
        <item h="1" m="1" x="96"/>
        <item h="1" m="1" x="12"/>
        <item h="1" m="1" x="121"/>
        <item h="1" m="1" x="61"/>
        <item h="1" m="1" x="27"/>
        <item h="1" m="1" x="57"/>
        <item h="1" m="1" x="103"/>
        <item h="1" m="1" x="60"/>
        <item h="1" m="1" x="20"/>
        <item h="1" m="1" x="8"/>
        <item h="1" m="1" x="108"/>
        <item h="1" m="1" x="118"/>
        <item h="1" m="1" x="41"/>
        <item h="1" m="1" x="73"/>
        <item h="1" m="1" x="87"/>
        <item h="1" m="1" x="15"/>
        <item h="1" m="1" x="95"/>
        <item m="1" x="116"/>
        <item h="1" m="1" x="26"/>
        <item h="1" m="1" x="86"/>
        <item h="1" m="1" x="65"/>
        <item x="6"/>
        <item h="1" m="1" x="69"/>
        <item m="1" x="100"/>
        <item h="1" m="1" x="43"/>
        <item h="1" m="1" x="67"/>
        <item sd="0" x="3"/>
        <item h="1" m="1" x="47"/>
        <item h="1" m="1" x="46"/>
        <item h="1" m="1" x="106"/>
        <item x="2"/>
        <item h="1" m="1" x="66"/>
        <item h="1" m="1" x="33"/>
        <item h="1" m="1" x="91"/>
        <item h="1" x="7"/>
        <item t="default"/>
      </items>
    </pivotField>
    <pivotField showAll="0"/>
    <pivotField axis="axisRow" showAll="0" defaultSubtotal="0">
      <items count="13">
        <item x="0"/>
        <item m="1" x="12"/>
        <item x="1"/>
        <item m="1" x="2"/>
        <item m="1" x="4"/>
        <item m="1" x="5"/>
        <item m="1" x="6"/>
        <item m="1" x="11"/>
        <item m="1" x="10"/>
        <item m="1" x="9"/>
        <item m="1" x="8"/>
        <item m="1" x="7"/>
        <item m="1" x="3"/>
      </items>
    </pivotField>
    <pivotField dataField="1" showAll="0"/>
    <pivotField showAll="0" defaultSubtotal="0"/>
  </pivotFields>
  <rowFields count="2">
    <field x="3"/>
    <field x="1"/>
  </rowFields>
  <rowItems count="9">
    <i>
      <x/>
    </i>
    <i r="1">
      <x v="7"/>
    </i>
    <i r="1">
      <x v="19"/>
    </i>
    <i r="1">
      <x v="40"/>
    </i>
    <i r="1">
      <x v="55"/>
    </i>
    <i r="1">
      <x v="111"/>
    </i>
    <i r="1">
      <x v="116"/>
    </i>
    <i r="1">
      <x v="120"/>
    </i>
    <i t="grand">
      <x/>
    </i>
  </rowItems>
  <colFields count="1">
    <field x="0"/>
  </colFields>
  <colItems count="7">
    <i>
      <x/>
    </i>
    <i>
      <x v="1"/>
    </i>
    <i>
      <x v="2"/>
    </i>
    <i>
      <x v="3"/>
    </i>
    <i>
      <x v="5"/>
    </i>
    <i>
      <x v="6"/>
    </i>
    <i t="grand">
      <x/>
    </i>
  </colItems>
  <dataFields count="1">
    <dataField name="Suma de Recibidos"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1">
            <x v="6"/>
          </reference>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5"/>
    </row>
    <row r="2" spans="1:4">
      <c r="A2" s="34" t="s">
        <v>8</v>
      </c>
      <c r="B2" s="34" t="s">
        <v>5</v>
      </c>
      <c r="C2" s="36" t="s">
        <v>15</v>
      </c>
      <c r="D2" s="34" t="s">
        <v>37</v>
      </c>
    </row>
    <row r="3" spans="1:4">
      <c r="A3" s="34" t="s">
        <v>9</v>
      </c>
      <c r="B3" s="34" t="s">
        <v>60</v>
      </c>
      <c r="C3" s="36" t="s">
        <v>1</v>
      </c>
      <c r="D3" s="34" t="s">
        <v>38</v>
      </c>
    </row>
    <row r="4" spans="1:4">
      <c r="A4" s="34" t="s">
        <v>10</v>
      </c>
      <c r="B4" s="35" t="s">
        <v>7</v>
      </c>
      <c r="C4" s="36" t="s">
        <v>16</v>
      </c>
      <c r="D4" s="34" t="s">
        <v>39</v>
      </c>
    </row>
    <row r="5" spans="1:4">
      <c r="A5" s="34" t="s">
        <v>11</v>
      </c>
      <c r="B5" s="34"/>
      <c r="C5" s="36" t="s">
        <v>17</v>
      </c>
      <c r="D5" s="34" t="s">
        <v>40</v>
      </c>
    </row>
    <row r="6" spans="1:4">
      <c r="A6" s="34" t="s">
        <v>12</v>
      </c>
      <c r="B6" s="34"/>
      <c r="C6" s="36" t="s">
        <v>34</v>
      </c>
      <c r="D6" s="34" t="s">
        <v>24</v>
      </c>
    </row>
    <row r="7" spans="1:4">
      <c r="A7" s="34" t="s">
        <v>59</v>
      </c>
      <c r="B7" s="34"/>
      <c r="C7" s="36" t="s">
        <v>35</v>
      </c>
      <c r="D7" s="34" t="s">
        <v>41</v>
      </c>
    </row>
    <row r="8" spans="1:4">
      <c r="A8" s="34" t="s">
        <v>13</v>
      </c>
      <c r="B8" s="34"/>
      <c r="C8" s="36" t="s">
        <v>19</v>
      </c>
      <c r="D8" s="34" t="s">
        <v>42</v>
      </c>
    </row>
    <row r="9" spans="1:4">
      <c r="A9" s="36" t="s">
        <v>22</v>
      </c>
      <c r="B9" s="34"/>
      <c r="C9" s="36" t="s">
        <v>21</v>
      </c>
      <c r="D9" s="34" t="s">
        <v>43</v>
      </c>
    </row>
    <row r="10" spans="1:4">
      <c r="A10" s="35" t="s">
        <v>6</v>
      </c>
      <c r="B10" s="34"/>
      <c r="C10" s="36" t="s">
        <v>20</v>
      </c>
      <c r="D10" s="34" t="s">
        <v>44</v>
      </c>
    </row>
    <row r="11" spans="1:4">
      <c r="A11" s="34"/>
      <c r="B11" s="34"/>
      <c r="C11" s="36" t="s">
        <v>18</v>
      </c>
      <c r="D11" s="34" t="s">
        <v>45</v>
      </c>
    </row>
    <row r="12" spans="1:4">
      <c r="A12" s="34"/>
      <c r="B12" s="34"/>
      <c r="C12" s="36" t="s">
        <v>22</v>
      </c>
      <c r="D12" s="34" t="s">
        <v>46</v>
      </c>
    </row>
    <row r="13" spans="1:4">
      <c r="A13" s="34"/>
      <c r="B13" s="34"/>
      <c r="C13" s="35" t="s">
        <v>14</v>
      </c>
      <c r="D13" s="34" t="s">
        <v>47</v>
      </c>
    </row>
    <row r="14" spans="1:4">
      <c r="A14" s="34"/>
      <c r="B14" s="34"/>
      <c r="C14" s="34"/>
      <c r="D14" s="34" t="s">
        <v>48</v>
      </c>
    </row>
    <row r="15" spans="1:4">
      <c r="A15" s="34"/>
      <c r="B15" s="34"/>
      <c r="C15" s="34"/>
      <c r="D15" s="34" t="s">
        <v>49</v>
      </c>
    </row>
    <row r="16" spans="1:4">
      <c r="A16" s="34"/>
      <c r="B16" s="34"/>
      <c r="C16" s="34"/>
      <c r="D16" s="34" t="s">
        <v>50</v>
      </c>
    </row>
    <row r="17" spans="1:4">
      <c r="A17" s="34"/>
      <c r="B17" s="34"/>
      <c r="C17" s="34"/>
      <c r="D17" s="34" t="s">
        <v>51</v>
      </c>
    </row>
    <row r="18" spans="1:4">
      <c r="A18" s="34"/>
      <c r="B18" s="34"/>
      <c r="C18" s="34"/>
      <c r="D18" s="34" t="s">
        <v>52</v>
      </c>
    </row>
    <row r="19" spans="1:4">
      <c r="A19" s="34"/>
      <c r="B19" s="34"/>
      <c r="C19" s="34"/>
      <c r="D19" s="34" t="s">
        <v>53</v>
      </c>
    </row>
    <row r="20" spans="1:4">
      <c r="A20" s="34"/>
      <c r="B20" s="34"/>
      <c r="C20" s="34"/>
      <c r="D20" s="34" t="s">
        <v>54</v>
      </c>
    </row>
    <row r="21" spans="1:4">
      <c r="A21" s="34"/>
      <c r="B21" s="34"/>
      <c r="C21" s="34"/>
      <c r="D21" s="34" t="s">
        <v>55</v>
      </c>
    </row>
    <row r="22" spans="1:4">
      <c r="A22" s="34"/>
      <c r="D22" s="35" t="s">
        <v>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27"/>
  <sheetViews>
    <sheetView topLeftCell="B1" zoomScale="90" zoomScaleNormal="90" workbookViewId="0">
      <selection activeCell="F20" sqref="F20"/>
    </sheetView>
  </sheetViews>
  <sheetFormatPr baseColWidth="10" defaultColWidth="0" defaultRowHeight="15"/>
  <cols>
    <col min="1" max="1" width="11.42578125" style="3" hidden="1" customWidth="1"/>
    <col min="2" max="2" width="22.7109375" style="49" customWidth="1"/>
    <col min="3" max="3" width="36.140625" style="50" customWidth="1"/>
    <col min="4" max="4" width="32.140625" style="50" customWidth="1"/>
    <col min="5" max="5" width="25.42578125" style="50" customWidth="1"/>
    <col min="6" max="6" width="27" style="50" customWidth="1"/>
    <col min="7" max="7" width="20.5703125" style="50"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31</v>
      </c>
      <c r="F1" s="2" t="s">
        <v>26</v>
      </c>
      <c r="G1" s="2" t="s">
        <v>63</v>
      </c>
      <c r="H1" s="4"/>
      <c r="I1" s="4"/>
      <c r="J1" s="4"/>
      <c r="K1" s="4"/>
      <c r="L1" s="4"/>
      <c r="M1" s="4"/>
      <c r="N1" s="4"/>
      <c r="O1" s="4"/>
      <c r="P1" s="4"/>
    </row>
    <row r="2" spans="2:16">
      <c r="B2" s="34" t="s">
        <v>92</v>
      </c>
      <c r="C2" s="34" t="s">
        <v>102</v>
      </c>
      <c r="D2" s="34" t="s">
        <v>103</v>
      </c>
      <c r="E2" s="50" t="s">
        <v>5</v>
      </c>
      <c r="F2" s="92">
        <v>1</v>
      </c>
      <c r="G2" s="34" t="s">
        <v>104</v>
      </c>
      <c r="H2" s="3"/>
      <c r="I2" s="3"/>
    </row>
    <row r="3" spans="2:16">
      <c r="B3" s="34" t="s">
        <v>75</v>
      </c>
      <c r="C3" s="34" t="s">
        <v>105</v>
      </c>
      <c r="D3" s="34" t="s">
        <v>106</v>
      </c>
      <c r="E3" s="50" t="s">
        <v>5</v>
      </c>
      <c r="F3" s="92">
        <v>1</v>
      </c>
      <c r="G3" s="34" t="s">
        <v>107</v>
      </c>
      <c r="H3" s="3"/>
      <c r="I3" s="3"/>
    </row>
    <row r="4" spans="2:16">
      <c r="B4" s="34" t="s">
        <v>91</v>
      </c>
      <c r="C4" s="34" t="s">
        <v>105</v>
      </c>
      <c r="D4" s="34" t="s">
        <v>106</v>
      </c>
      <c r="E4" s="50" t="s">
        <v>5</v>
      </c>
      <c r="F4" s="92">
        <v>1</v>
      </c>
      <c r="G4" s="34" t="s">
        <v>107</v>
      </c>
      <c r="H4" s="3"/>
      <c r="I4" s="3"/>
    </row>
    <row r="5" spans="2:16">
      <c r="B5" s="34" t="s">
        <v>91</v>
      </c>
      <c r="C5" s="34" t="s">
        <v>105</v>
      </c>
      <c r="D5" s="34" t="s">
        <v>108</v>
      </c>
      <c r="E5" s="50" t="s">
        <v>5</v>
      </c>
      <c r="F5" s="92">
        <v>1</v>
      </c>
      <c r="G5" s="34" t="s">
        <v>107</v>
      </c>
      <c r="H5" s="3"/>
      <c r="I5" s="3"/>
    </row>
    <row r="6" spans="2:16">
      <c r="B6" s="34" t="s">
        <v>91</v>
      </c>
      <c r="C6" s="34" t="s">
        <v>105</v>
      </c>
      <c r="D6" s="34" t="s">
        <v>103</v>
      </c>
      <c r="E6" s="50" t="s">
        <v>5</v>
      </c>
      <c r="F6" s="92">
        <v>1</v>
      </c>
      <c r="G6" s="34" t="s">
        <v>107</v>
      </c>
      <c r="H6" s="3"/>
      <c r="I6" s="3"/>
    </row>
    <row r="7" spans="2:16">
      <c r="B7" s="34" t="s">
        <v>91</v>
      </c>
      <c r="C7" s="34" t="s">
        <v>105</v>
      </c>
      <c r="D7" s="34" t="s">
        <v>103</v>
      </c>
      <c r="E7" s="50" t="s">
        <v>5</v>
      </c>
      <c r="F7" s="92">
        <v>1</v>
      </c>
      <c r="G7" s="34" t="s">
        <v>109</v>
      </c>
      <c r="H7" s="3"/>
      <c r="I7" s="3"/>
    </row>
    <row r="8" spans="2:16">
      <c r="B8" s="34" t="s">
        <v>91</v>
      </c>
      <c r="C8" s="34" t="s">
        <v>94</v>
      </c>
      <c r="D8" s="34" t="s">
        <v>103</v>
      </c>
      <c r="E8" s="50" t="s">
        <v>5</v>
      </c>
      <c r="F8" s="92">
        <v>1</v>
      </c>
      <c r="G8" s="34" t="s">
        <v>110</v>
      </c>
      <c r="H8" s="3"/>
      <c r="I8" s="3"/>
    </row>
    <row r="9" spans="2:16">
      <c r="B9" s="34" t="s">
        <v>91</v>
      </c>
      <c r="C9" s="34" t="s">
        <v>94</v>
      </c>
      <c r="D9" s="34" t="s">
        <v>103</v>
      </c>
      <c r="E9" s="50" t="s">
        <v>5</v>
      </c>
      <c r="F9" s="92">
        <v>1</v>
      </c>
      <c r="G9" s="34" t="s">
        <v>110</v>
      </c>
      <c r="H9" s="3"/>
      <c r="I9" s="3"/>
    </row>
    <row r="10" spans="2:16">
      <c r="B10" s="34" t="s">
        <v>91</v>
      </c>
      <c r="C10" s="34" t="s">
        <v>105</v>
      </c>
      <c r="D10" s="34" t="s">
        <v>103</v>
      </c>
      <c r="E10" s="50" t="s">
        <v>5</v>
      </c>
      <c r="F10" s="92">
        <v>1</v>
      </c>
      <c r="G10" s="34" t="s">
        <v>107</v>
      </c>
      <c r="H10" s="3"/>
      <c r="I10" s="3"/>
    </row>
    <row r="11" spans="2:16">
      <c r="B11" s="34" t="s">
        <v>91</v>
      </c>
      <c r="C11" s="34" t="s">
        <v>105</v>
      </c>
      <c r="D11" s="34" t="s">
        <v>103</v>
      </c>
      <c r="E11" s="50" t="s">
        <v>5</v>
      </c>
      <c r="F11" s="92">
        <v>1</v>
      </c>
      <c r="G11" s="34" t="s">
        <v>111</v>
      </c>
      <c r="H11" s="3"/>
      <c r="I11" s="3"/>
    </row>
    <row r="12" spans="2:16">
      <c r="B12" s="34" t="s">
        <v>86</v>
      </c>
      <c r="C12" s="34" t="s">
        <v>112</v>
      </c>
      <c r="D12" s="34" t="s">
        <v>113</v>
      </c>
      <c r="E12" s="50" t="s">
        <v>5</v>
      </c>
      <c r="F12" s="92">
        <v>1</v>
      </c>
      <c r="G12" s="34" t="s">
        <v>107</v>
      </c>
      <c r="H12" s="3"/>
      <c r="I12" s="3"/>
    </row>
    <row r="13" spans="2:16">
      <c r="B13" s="34" t="s">
        <v>86</v>
      </c>
      <c r="C13" s="34" t="s">
        <v>116</v>
      </c>
      <c r="D13" s="34" t="s">
        <v>113</v>
      </c>
      <c r="E13" s="50" t="s">
        <v>5</v>
      </c>
      <c r="F13" s="92">
        <v>1</v>
      </c>
      <c r="G13" s="34" t="s">
        <v>107</v>
      </c>
      <c r="H13" s="3"/>
      <c r="I13" s="3"/>
    </row>
    <row r="14" spans="2:16">
      <c r="B14" s="34" t="s">
        <v>98</v>
      </c>
      <c r="C14" s="34" t="s">
        <v>105</v>
      </c>
      <c r="D14" s="34" t="s">
        <v>103</v>
      </c>
      <c r="E14" s="50" t="s">
        <v>5</v>
      </c>
      <c r="F14" s="92">
        <v>1</v>
      </c>
      <c r="G14" s="34" t="s">
        <v>117</v>
      </c>
      <c r="H14" s="3"/>
      <c r="I14" s="3"/>
    </row>
    <row r="15" spans="2:16">
      <c r="B15" s="34" t="s">
        <v>98</v>
      </c>
      <c r="C15" s="34" t="s">
        <v>105</v>
      </c>
      <c r="D15" s="34" t="s">
        <v>103</v>
      </c>
      <c r="E15" s="50" t="s">
        <v>5</v>
      </c>
      <c r="F15" s="92">
        <v>1</v>
      </c>
      <c r="G15" s="34" t="s">
        <v>118</v>
      </c>
      <c r="H15" s="3"/>
      <c r="I15" s="3"/>
    </row>
    <row r="16" spans="2:16">
      <c r="B16" s="34" t="s">
        <v>74</v>
      </c>
      <c r="C16" s="34" t="s">
        <v>94</v>
      </c>
      <c r="D16" s="34" t="s">
        <v>113</v>
      </c>
      <c r="E16" s="50" t="s">
        <v>5</v>
      </c>
      <c r="F16" s="92">
        <v>1</v>
      </c>
      <c r="G16" s="34" t="s">
        <v>107</v>
      </c>
      <c r="H16" s="3"/>
      <c r="I16" s="3"/>
    </row>
    <row r="17" spans="2:9">
      <c r="B17" s="34" t="s">
        <v>74</v>
      </c>
      <c r="C17" s="34" t="s">
        <v>105</v>
      </c>
      <c r="D17" s="34" t="s">
        <v>103</v>
      </c>
      <c r="E17" s="50" t="s">
        <v>5</v>
      </c>
      <c r="F17" s="92">
        <v>1</v>
      </c>
      <c r="G17" s="34" t="s">
        <v>104</v>
      </c>
      <c r="H17" s="3"/>
      <c r="I17" s="3"/>
    </row>
    <row r="18" spans="2:9">
      <c r="B18" s="34" t="s">
        <v>74</v>
      </c>
      <c r="C18" s="34" t="s">
        <v>112</v>
      </c>
      <c r="D18" s="34" t="s">
        <v>113</v>
      </c>
      <c r="E18" s="50" t="s">
        <v>5</v>
      </c>
      <c r="F18" s="92">
        <v>1</v>
      </c>
      <c r="G18" s="34" t="s">
        <v>107</v>
      </c>
      <c r="H18" s="3"/>
      <c r="I18" s="3"/>
    </row>
    <row r="19" spans="2:9">
      <c r="B19" s="34" t="s">
        <v>74</v>
      </c>
      <c r="C19" s="34" t="s">
        <v>112</v>
      </c>
      <c r="D19" s="34" t="s">
        <v>113</v>
      </c>
      <c r="E19" s="50" t="s">
        <v>5</v>
      </c>
      <c r="F19" s="92">
        <v>1</v>
      </c>
      <c r="G19" s="34" t="s">
        <v>107</v>
      </c>
      <c r="H19" s="3"/>
      <c r="I19" s="3"/>
    </row>
    <row r="20" spans="2:9">
      <c r="B20" s="34" t="s">
        <v>74</v>
      </c>
      <c r="C20" s="34" t="s">
        <v>112</v>
      </c>
      <c r="D20" s="34" t="s">
        <v>113</v>
      </c>
      <c r="E20" s="50" t="s">
        <v>5</v>
      </c>
      <c r="F20" s="92">
        <v>1</v>
      </c>
      <c r="G20" s="34" t="s">
        <v>107</v>
      </c>
      <c r="H20" s="3"/>
      <c r="I20" s="3"/>
    </row>
    <row r="21" spans="2:9">
      <c r="B21" s="34" t="s">
        <v>74</v>
      </c>
      <c r="C21" s="34" t="s">
        <v>112</v>
      </c>
      <c r="D21" s="34" t="s">
        <v>113</v>
      </c>
      <c r="E21" s="50" t="s">
        <v>5</v>
      </c>
      <c r="F21" s="92">
        <v>1</v>
      </c>
      <c r="G21" s="34" t="s">
        <v>107</v>
      </c>
      <c r="H21" s="3"/>
      <c r="I21" s="3"/>
    </row>
    <row r="22" spans="2:9">
      <c r="B22" s="34" t="s">
        <v>74</v>
      </c>
      <c r="C22" s="34" t="s">
        <v>112</v>
      </c>
      <c r="D22" s="34" t="s">
        <v>113</v>
      </c>
      <c r="E22" s="50" t="s">
        <v>5</v>
      </c>
      <c r="F22" s="92">
        <v>1</v>
      </c>
      <c r="G22" s="34" t="s">
        <v>107</v>
      </c>
    </row>
    <row r="23" spans="2:9">
      <c r="B23" s="34" t="s">
        <v>74</v>
      </c>
      <c r="C23" s="34" t="s">
        <v>112</v>
      </c>
      <c r="D23" s="34" t="s">
        <v>113</v>
      </c>
      <c r="E23" s="50" t="s">
        <v>5</v>
      </c>
      <c r="F23" s="92">
        <v>1</v>
      </c>
      <c r="G23" s="34" t="s">
        <v>107</v>
      </c>
    </row>
    <row r="24" spans="2:9">
      <c r="B24" s="34" t="s">
        <v>74</v>
      </c>
      <c r="C24" s="34" t="s">
        <v>112</v>
      </c>
      <c r="D24" s="34" t="s">
        <v>113</v>
      </c>
      <c r="E24" s="50" t="s">
        <v>5</v>
      </c>
      <c r="F24" s="92">
        <v>1</v>
      </c>
      <c r="G24" s="34" t="s">
        <v>107</v>
      </c>
    </row>
    <row r="25" spans="2:9">
      <c r="B25" s="1"/>
      <c r="C25" s="1"/>
      <c r="D25" s="1"/>
      <c r="E25" s="1"/>
      <c r="F25" s="1">
        <f>SUM(F2:F24)</f>
        <v>23</v>
      </c>
      <c r="G25" s="1"/>
    </row>
    <row r="26" spans="2:9" s="40" customFormat="1">
      <c r="B26" s="49"/>
      <c r="C26" s="51"/>
      <c r="D26" s="51"/>
      <c r="E26" s="50"/>
      <c r="F26" s="50"/>
      <c r="G26" s="51"/>
      <c r="H26" s="39"/>
      <c r="I26" s="38"/>
    </row>
    <row r="27" spans="2:9">
      <c r="C27" s="51"/>
    </row>
  </sheetData>
  <dataValidations count="4">
    <dataValidation type="list" allowBlank="1" showInputMessage="1" showErrorMessage="1" sqref="G26:G1230">
      <formula1>alcaldia</formula1>
    </dataValidation>
    <dataValidation type="list" allowBlank="1" sqref="B26:B1594 B2:B24">
      <formula1>tipologia</formula1>
    </dataValidation>
    <dataValidation type="list" allowBlank="1" showInputMessage="1" showErrorMessage="1" sqref="D26:D1534 D2:D24">
      <formula1>canal</formula1>
    </dataValidation>
    <dataValidation type="list" allowBlank="1" showInputMessage="1" showErrorMessage="1" sqref="E26:E652 F26:F149 E2:E24">
      <formula1>sistema</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dimension ref="A1:P171"/>
  <sheetViews>
    <sheetView topLeftCell="A10" zoomScale="90" zoomScaleNormal="90" zoomScalePageLayoutView="90" workbookViewId="0">
      <selection activeCell="C46" sqref="C46:F46"/>
    </sheetView>
  </sheetViews>
  <sheetFormatPr baseColWidth="10" defaultColWidth="0" defaultRowHeight="15" zeroHeight="1"/>
  <cols>
    <col min="1" max="1" width="5.7109375" style="8" customWidth="1"/>
    <col min="2" max="2" width="17.28515625" style="14"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03" t="s">
        <v>57</v>
      </c>
      <c r="C1" s="103"/>
      <c r="D1" s="103"/>
      <c r="E1" s="103"/>
      <c r="F1" s="103"/>
      <c r="G1" s="103"/>
    </row>
    <row r="2" spans="2:7">
      <c r="B2" s="103"/>
      <c r="C2" s="103"/>
      <c r="D2" s="103"/>
      <c r="E2" s="103"/>
      <c r="F2" s="103"/>
      <c r="G2" s="103"/>
    </row>
    <row r="3" spans="2:7" ht="15" customHeight="1">
      <c r="B3" s="104" t="s">
        <v>122</v>
      </c>
      <c r="C3" s="105"/>
      <c r="D3" s="105"/>
      <c r="E3" s="25" t="s">
        <v>30</v>
      </c>
      <c r="F3" s="25"/>
      <c r="G3" s="26"/>
    </row>
    <row r="4" spans="2:7">
      <c r="B4" s="79" t="s">
        <v>27</v>
      </c>
      <c r="C4" s="15">
        <v>42644</v>
      </c>
      <c r="D4" s="15">
        <v>42674</v>
      </c>
      <c r="E4" s="16"/>
      <c r="F4" s="16"/>
      <c r="G4" s="17"/>
    </row>
    <row r="5" spans="2:7">
      <c r="B5" s="27"/>
      <c r="C5" s="28"/>
      <c r="D5" s="28"/>
      <c r="E5" s="20"/>
      <c r="F5" s="20"/>
      <c r="G5" s="20"/>
    </row>
    <row r="6" spans="2:7">
      <c r="B6" s="44"/>
      <c r="C6" s="44"/>
      <c r="D6" s="44"/>
      <c r="E6" s="44"/>
      <c r="F6" s="44"/>
      <c r="G6" s="44"/>
    </row>
    <row r="7" spans="2:7">
      <c r="B7" s="44"/>
      <c r="C7" s="44"/>
      <c r="D7" s="44"/>
      <c r="E7" s="44"/>
      <c r="F7" s="44"/>
      <c r="G7" s="44"/>
    </row>
    <row r="8" spans="2:7">
      <c r="B8" s="44"/>
      <c r="C8" s="44"/>
      <c r="D8" s="44"/>
      <c r="E8" s="44"/>
      <c r="F8" s="44"/>
      <c r="G8" s="44"/>
    </row>
    <row r="9" spans="2:7">
      <c r="B9" s="44"/>
      <c r="C9" s="44"/>
      <c r="D9" s="44"/>
      <c r="E9" s="44"/>
      <c r="F9" s="44"/>
      <c r="G9" s="44"/>
    </row>
    <row r="10" spans="2:7">
      <c r="B10" s="44"/>
      <c r="C10" s="44"/>
      <c r="D10" s="44"/>
      <c r="E10" s="44"/>
      <c r="F10" s="44"/>
      <c r="G10" s="44"/>
    </row>
    <row r="11" spans="2:7">
      <c r="B11" s="44"/>
      <c r="C11" s="44"/>
      <c r="D11" s="44"/>
      <c r="E11" s="44"/>
      <c r="F11" s="44"/>
      <c r="G11" s="44"/>
    </row>
    <row r="12" spans="2:7">
      <c r="B12" s="44"/>
      <c r="C12" s="44"/>
      <c r="D12" s="44"/>
      <c r="E12" s="44"/>
      <c r="F12" s="44"/>
      <c r="G12" s="44"/>
    </row>
    <row r="13" spans="2:7">
      <c r="B13" s="44"/>
      <c r="C13" s="44"/>
      <c r="D13" s="44"/>
      <c r="E13" s="44"/>
      <c r="F13" s="44"/>
      <c r="G13" s="44"/>
    </row>
    <row r="14" spans="2:7">
      <c r="B14" s="44"/>
      <c r="C14" s="44"/>
      <c r="D14" s="44"/>
      <c r="E14" s="44"/>
      <c r="F14" s="44"/>
      <c r="G14" s="44"/>
    </row>
    <row r="15" spans="2:7">
      <c r="B15" s="44"/>
      <c r="C15" s="44"/>
      <c r="D15" s="44"/>
      <c r="E15" s="44"/>
      <c r="F15" s="44"/>
      <c r="G15" s="44"/>
    </row>
    <row r="16" spans="2:7">
      <c r="B16" s="44"/>
      <c r="C16" s="44"/>
      <c r="D16" s="44"/>
      <c r="E16" s="44"/>
      <c r="F16" s="44"/>
      <c r="G16" s="44"/>
    </row>
    <row r="17" spans="2:8">
      <c r="B17" s="44"/>
      <c r="C17" s="44"/>
      <c r="D17" s="44"/>
      <c r="E17" s="44"/>
      <c r="F17" s="44"/>
      <c r="G17" s="44"/>
    </row>
    <row r="18" spans="2:8">
      <c r="B18" s="65"/>
      <c r="D18" s="29" t="s">
        <v>65</v>
      </c>
      <c r="E18" s="76">
        <f>GETPIVOTDATA("Recibidos",$C$21)</f>
        <v>29</v>
      </c>
      <c r="F18" s="44"/>
      <c r="G18" s="44"/>
    </row>
    <row r="19" spans="2:8">
      <c r="B19" s="44"/>
      <c r="C19" s="44"/>
      <c r="D19" s="44"/>
      <c r="E19" s="44"/>
      <c r="F19" s="52"/>
      <c r="G19" s="52"/>
    </row>
    <row r="20" spans="2:8">
      <c r="B20" s="8"/>
      <c r="C20" s="77" t="s">
        <v>71</v>
      </c>
      <c r="D20" s="77"/>
      <c r="E20" s="72"/>
      <c r="F20" s="72"/>
      <c r="G20" s="72"/>
      <c r="H20" s="72"/>
    </row>
    <row r="21" spans="2:8">
      <c r="B21" s="8"/>
      <c r="C21" s="31" t="s">
        <v>25</v>
      </c>
      <c r="D21" s="31" t="s">
        <v>120</v>
      </c>
      <c r="E21" s="9"/>
      <c r="F21"/>
    </row>
    <row r="22" spans="2:8">
      <c r="B22" s="8"/>
      <c r="C22" s="68" t="s">
        <v>56</v>
      </c>
      <c r="D22" s="67" t="s">
        <v>5</v>
      </c>
      <c r="E22" s="67" t="s">
        <v>23</v>
      </c>
      <c r="F22"/>
    </row>
    <row r="23" spans="2:8">
      <c r="B23" s="8"/>
      <c r="C23" s="69" t="s">
        <v>103</v>
      </c>
      <c r="D23" s="67">
        <v>10</v>
      </c>
      <c r="E23" s="67">
        <v>10</v>
      </c>
      <c r="F23"/>
    </row>
    <row r="24" spans="2:8">
      <c r="B24" s="8"/>
      <c r="C24" s="69" t="s">
        <v>106</v>
      </c>
      <c r="D24" s="67">
        <v>2</v>
      </c>
      <c r="E24" s="67">
        <v>2</v>
      </c>
      <c r="F24"/>
    </row>
    <row r="25" spans="2:8">
      <c r="B25" s="8"/>
      <c r="C25" s="69" t="s">
        <v>113</v>
      </c>
      <c r="D25" s="67">
        <v>16</v>
      </c>
      <c r="E25" s="67">
        <v>16</v>
      </c>
      <c r="F25"/>
    </row>
    <row r="26" spans="2:8">
      <c r="B26" s="8"/>
      <c r="C26" s="69" t="s">
        <v>108</v>
      </c>
      <c r="D26" s="67">
        <v>1</v>
      </c>
      <c r="E26" s="67">
        <v>1</v>
      </c>
      <c r="F26"/>
    </row>
    <row r="27" spans="2:8">
      <c r="B27" s="8"/>
      <c r="C27" s="70" t="s">
        <v>23</v>
      </c>
      <c r="D27" s="67">
        <v>29</v>
      </c>
      <c r="E27" s="67">
        <v>29</v>
      </c>
      <c r="F27"/>
    </row>
    <row r="28" spans="2:8">
      <c r="B28" s="8"/>
      <c r="C28"/>
      <c r="D28"/>
      <c r="E28"/>
      <c r="F28"/>
    </row>
    <row r="29" spans="2:8">
      <c r="B29" s="8"/>
      <c r="C29"/>
      <c r="D29"/>
      <c r="E29"/>
      <c r="F29"/>
    </row>
    <row r="30" spans="2:8">
      <c r="B30" s="8"/>
      <c r="F30"/>
    </row>
    <row r="31" spans="2:8" ht="15" customHeight="1">
      <c r="B31" s="8"/>
      <c r="F31" s="66"/>
      <c r="G31" s="66"/>
      <c r="H31" s="66"/>
    </row>
    <row r="32" spans="2:8">
      <c r="B32" s="8"/>
      <c r="C32" s="80" t="s">
        <v>66</v>
      </c>
      <c r="D32" s="66"/>
      <c r="F32" s="66"/>
      <c r="G32" s="66"/>
    </row>
    <row r="33" spans="2:7">
      <c r="B33" s="8"/>
      <c r="D33" s="66"/>
      <c r="F33" s="66"/>
      <c r="G33" s="66"/>
    </row>
    <row r="34" spans="2:7" ht="15" customHeight="1">
      <c r="B34" s="8"/>
      <c r="C34" s="106" t="s">
        <v>121</v>
      </c>
      <c r="D34" s="107"/>
      <c r="E34" s="107"/>
      <c r="F34" s="108"/>
      <c r="G34" s="66"/>
    </row>
    <row r="35" spans="2:7">
      <c r="B35" s="8"/>
      <c r="C35" s="109"/>
      <c r="D35" s="110"/>
      <c r="E35" s="110"/>
      <c r="F35" s="111"/>
      <c r="G35" s="66"/>
    </row>
    <row r="36" spans="2:7">
      <c r="B36" s="66"/>
      <c r="C36" s="109"/>
      <c r="D36" s="110"/>
      <c r="E36" s="110"/>
      <c r="F36" s="111"/>
      <c r="G36" s="66"/>
    </row>
    <row r="37" spans="2:7">
      <c r="B37" s="66"/>
      <c r="C37" s="109"/>
      <c r="D37" s="110"/>
      <c r="E37" s="110"/>
      <c r="F37" s="111"/>
      <c r="G37" s="66"/>
    </row>
    <row r="38" spans="2:7">
      <c r="B38" s="66"/>
      <c r="C38" s="109"/>
      <c r="D38" s="110"/>
      <c r="E38" s="110"/>
      <c r="F38" s="111"/>
      <c r="G38" s="66"/>
    </row>
    <row r="39" spans="2:7">
      <c r="B39" s="66"/>
      <c r="C39" s="109"/>
      <c r="D39" s="110"/>
      <c r="E39" s="110"/>
      <c r="F39" s="111"/>
      <c r="G39" s="66"/>
    </row>
    <row r="40" spans="2:7">
      <c r="B40" s="66"/>
      <c r="C40" s="109"/>
      <c r="D40" s="110"/>
      <c r="E40" s="110"/>
      <c r="F40" s="111"/>
      <c r="G40" s="66"/>
    </row>
    <row r="41" spans="2:7">
      <c r="B41" s="66"/>
      <c r="C41" s="109"/>
      <c r="D41" s="110"/>
      <c r="E41" s="110"/>
      <c r="F41" s="111"/>
      <c r="G41" s="66"/>
    </row>
    <row r="42" spans="2:7" ht="15" customHeight="1">
      <c r="B42" s="66"/>
      <c r="C42" s="109"/>
      <c r="D42" s="110"/>
      <c r="E42" s="110"/>
      <c r="F42" s="111"/>
      <c r="G42" s="66"/>
    </row>
    <row r="43" spans="2:7">
      <c r="C43" s="109"/>
      <c r="D43" s="110"/>
      <c r="E43" s="110"/>
      <c r="F43" s="111"/>
    </row>
    <row r="44" spans="2:7">
      <c r="C44" s="109"/>
      <c r="D44" s="110"/>
      <c r="E44" s="110"/>
      <c r="F44" s="111"/>
    </row>
    <row r="45" spans="2:7">
      <c r="C45" s="112"/>
      <c r="D45" s="113"/>
      <c r="E45" s="113"/>
      <c r="F45" s="114"/>
    </row>
    <row r="46" spans="2:7">
      <c r="C46" s="106"/>
      <c r="D46" s="107"/>
      <c r="E46" s="107"/>
      <c r="F46" s="107"/>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34:F45"/>
    <mergeCell ref="C46:F46"/>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dimension ref="A1:P123"/>
  <sheetViews>
    <sheetView topLeftCell="A19" zoomScale="85" zoomScaleNormal="85" zoomScalePageLayoutView="90" workbookViewId="0">
      <selection activeCell="B27" sqref="B27:K37"/>
    </sheetView>
  </sheetViews>
  <sheetFormatPr baseColWidth="10" defaultColWidth="0" defaultRowHeight="15" customHeight="1" zeroHeight="1"/>
  <cols>
    <col min="1" max="1" width="5.7109375" style="8" customWidth="1"/>
    <col min="2" max="2" width="31.85546875" style="14"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103" t="s">
        <v>57</v>
      </c>
      <c r="C1" s="103"/>
      <c r="D1" s="103"/>
      <c r="E1" s="103"/>
      <c r="F1" s="103"/>
      <c r="G1" s="103"/>
      <c r="H1" s="103"/>
      <c r="I1" s="103"/>
      <c r="J1" s="103"/>
      <c r="K1" s="103"/>
      <c r="L1" s="103"/>
      <c r="M1" s="103"/>
    </row>
    <row r="2" spans="2:14">
      <c r="B2" s="103"/>
      <c r="C2" s="103"/>
      <c r="D2" s="103"/>
      <c r="E2" s="103"/>
      <c r="F2" s="103"/>
      <c r="G2" s="103"/>
      <c r="H2" s="103"/>
      <c r="I2" s="103"/>
      <c r="J2" s="103"/>
      <c r="K2" s="103"/>
      <c r="L2" s="103"/>
      <c r="M2" s="103"/>
    </row>
    <row r="3" spans="2:14">
      <c r="B3" s="27"/>
      <c r="C3" s="28"/>
      <c r="D3" s="28"/>
      <c r="E3" s="20"/>
      <c r="F3" s="20"/>
      <c r="G3" s="20"/>
    </row>
    <row r="4" spans="2:14">
      <c r="B4" s="52"/>
      <c r="C4" s="52"/>
      <c r="D4" s="52"/>
      <c r="E4" s="52"/>
      <c r="F4" s="52"/>
      <c r="G4" s="52"/>
    </row>
    <row r="5" spans="2:14">
      <c r="B5" s="52"/>
      <c r="C5" s="52"/>
      <c r="D5" s="52"/>
      <c r="E5" s="52"/>
      <c r="F5" s="52"/>
      <c r="G5" s="52"/>
    </row>
    <row r="6" spans="2:14">
      <c r="B6" s="52"/>
      <c r="C6" s="52"/>
      <c r="D6" s="52"/>
      <c r="E6" s="52"/>
      <c r="F6" s="52"/>
      <c r="G6" s="52"/>
    </row>
    <row r="7" spans="2:14">
      <c r="B7" s="52"/>
      <c r="C7" s="52"/>
      <c r="D7" s="52"/>
      <c r="E7" s="52"/>
      <c r="F7" s="52"/>
      <c r="G7" s="52"/>
    </row>
    <row r="8" spans="2:14">
      <c r="B8" s="52"/>
      <c r="C8" s="52"/>
      <c r="D8" s="52"/>
      <c r="E8" s="52"/>
      <c r="F8" s="52"/>
      <c r="G8" s="52"/>
    </row>
    <row r="9" spans="2:14">
      <c r="B9" s="52"/>
      <c r="C9" s="52"/>
      <c r="D9" s="52"/>
      <c r="E9" s="52"/>
      <c r="F9" s="52"/>
      <c r="G9" s="52"/>
    </row>
    <row r="10" spans="2:14">
      <c r="B10" s="52"/>
      <c r="C10" s="52"/>
      <c r="D10" s="52"/>
      <c r="E10" s="52"/>
      <c r="F10" s="52"/>
      <c r="G10" s="52"/>
    </row>
    <row r="11" spans="2:14">
      <c r="B11" s="52"/>
      <c r="C11" s="52"/>
      <c r="D11" s="52"/>
      <c r="E11" s="52"/>
      <c r="F11" s="52"/>
      <c r="G11" s="52"/>
    </row>
    <row r="12" spans="2:14">
      <c r="B12" s="52"/>
      <c r="C12" s="52"/>
      <c r="D12" s="52"/>
      <c r="E12" s="52"/>
      <c r="F12" s="52"/>
      <c r="G12" s="52"/>
    </row>
    <row r="13" spans="2:14">
      <c r="B13" s="52"/>
      <c r="C13" s="52"/>
      <c r="D13" s="52"/>
      <c r="E13" s="52"/>
      <c r="F13" s="52"/>
      <c r="G13" s="52"/>
    </row>
    <row r="14" spans="2:14">
      <c r="B14" s="52"/>
      <c r="C14" s="52"/>
      <c r="D14" s="52"/>
      <c r="E14" s="52"/>
      <c r="F14" s="52"/>
      <c r="G14" s="52"/>
    </row>
    <row r="15" spans="2:14">
      <c r="B15" s="52"/>
      <c r="C15" s="52"/>
      <c r="D15" s="52"/>
      <c r="E15" s="52"/>
      <c r="F15" s="52"/>
      <c r="G15" s="52"/>
    </row>
    <row r="16" spans="2:14">
      <c r="B16" s="52"/>
      <c r="C16" s="29" t="s">
        <v>64</v>
      </c>
      <c r="D16" s="30">
        <f>GETPIVOTDATA("Solucionados",$B$18)</f>
        <v>23</v>
      </c>
      <c r="E16" s="52"/>
      <c r="F16" s="52"/>
      <c r="G16" s="52"/>
      <c r="L16" s="20"/>
      <c r="M16" s="20"/>
      <c r="N16" s="20"/>
    </row>
    <row r="17" spans="2:14">
      <c r="B17" s="77"/>
      <c r="C17" s="72"/>
      <c r="D17" s="72"/>
      <c r="E17" s="72"/>
      <c r="F17" s="72"/>
      <c r="G17" s="72"/>
      <c r="H17" s="71"/>
      <c r="I17" s="71"/>
      <c r="J17" s="71"/>
      <c r="K17" s="71"/>
      <c r="L17" s="72"/>
      <c r="M17" s="72"/>
      <c r="N17" s="20"/>
    </row>
    <row r="18" spans="2:14">
      <c r="B18" s="31" t="s">
        <v>69</v>
      </c>
      <c r="C18" s="53" t="s">
        <v>120</v>
      </c>
      <c r="D18" s="9"/>
      <c r="E18" s="9"/>
      <c r="F18" s="9"/>
      <c r="G18" s="9"/>
      <c r="H18" s="9"/>
      <c r="I18" s="9"/>
      <c r="J18"/>
      <c r="K18"/>
      <c r="L18" s="20"/>
      <c r="M18" s="20"/>
      <c r="N18" s="20"/>
    </row>
    <row r="19" spans="2:14" ht="103.5">
      <c r="B19" s="31" t="s">
        <v>70</v>
      </c>
      <c r="C19" s="55" t="s">
        <v>92</v>
      </c>
      <c r="D19" s="55" t="s">
        <v>91</v>
      </c>
      <c r="E19" s="55" t="s">
        <v>75</v>
      </c>
      <c r="F19" s="55" t="s">
        <v>86</v>
      </c>
      <c r="G19" s="55" t="s">
        <v>98</v>
      </c>
      <c r="H19" s="55" t="s">
        <v>74</v>
      </c>
      <c r="I19" s="55" t="s">
        <v>23</v>
      </c>
      <c r="J19"/>
      <c r="K19"/>
      <c r="L19" s="20"/>
      <c r="M19" s="20"/>
      <c r="N19" s="20"/>
    </row>
    <row r="20" spans="2:14">
      <c r="B20" s="9" t="s">
        <v>5</v>
      </c>
      <c r="C20" s="10">
        <v>1</v>
      </c>
      <c r="D20" s="10">
        <v>8</v>
      </c>
      <c r="E20" s="10">
        <v>1</v>
      </c>
      <c r="F20" s="10">
        <v>2</v>
      </c>
      <c r="G20" s="10">
        <v>2</v>
      </c>
      <c r="H20" s="10">
        <v>9</v>
      </c>
      <c r="I20" s="10">
        <v>23</v>
      </c>
      <c r="J20"/>
      <c r="K20"/>
    </row>
    <row r="21" spans="2:14">
      <c r="B21" s="11" t="s">
        <v>23</v>
      </c>
      <c r="C21" s="10">
        <v>1</v>
      </c>
      <c r="D21" s="10">
        <v>8</v>
      </c>
      <c r="E21" s="10">
        <v>1</v>
      </c>
      <c r="F21" s="10">
        <v>2</v>
      </c>
      <c r="G21" s="10">
        <v>2</v>
      </c>
      <c r="H21" s="10">
        <v>9</v>
      </c>
      <c r="I21" s="10">
        <v>23</v>
      </c>
      <c r="J21"/>
      <c r="K21"/>
    </row>
    <row r="22" spans="2:14">
      <c r="B22"/>
      <c r="C22"/>
      <c r="D22"/>
      <c r="E22"/>
      <c r="F22"/>
      <c r="G22"/>
      <c r="H22"/>
      <c r="I22"/>
      <c r="J22"/>
      <c r="K22"/>
    </row>
    <row r="23" spans="2:14">
      <c r="B23" s="8"/>
    </row>
    <row r="24" spans="2:14">
      <c r="B24" s="8"/>
    </row>
    <row r="25" spans="2:14">
      <c r="B25" s="80" t="s">
        <v>66</v>
      </c>
    </row>
    <row r="26" spans="2:14">
      <c r="B26" s="8"/>
    </row>
    <row r="27" spans="2:14" ht="15" customHeight="1">
      <c r="B27" s="106" t="s">
        <v>129</v>
      </c>
      <c r="C27" s="107"/>
      <c r="D27" s="107"/>
      <c r="E27" s="107"/>
      <c r="F27" s="107"/>
      <c r="G27" s="107"/>
      <c r="H27" s="107"/>
      <c r="I27" s="107"/>
      <c r="J27" s="107"/>
      <c r="K27" s="108"/>
      <c r="L27" s="65"/>
      <c r="M27" s="65"/>
    </row>
    <row r="28" spans="2:14">
      <c r="B28" s="109"/>
      <c r="C28" s="110"/>
      <c r="D28" s="110"/>
      <c r="E28" s="110"/>
      <c r="F28" s="110"/>
      <c r="G28" s="110"/>
      <c r="H28" s="110"/>
      <c r="I28" s="110"/>
      <c r="J28" s="110"/>
      <c r="K28" s="111"/>
      <c r="L28" s="65"/>
      <c r="M28" s="65"/>
    </row>
    <row r="29" spans="2:14">
      <c r="B29" s="109"/>
      <c r="C29" s="110"/>
      <c r="D29" s="110"/>
      <c r="E29" s="110"/>
      <c r="F29" s="110"/>
      <c r="G29" s="110"/>
      <c r="H29" s="110"/>
      <c r="I29" s="110"/>
      <c r="J29" s="110"/>
      <c r="K29" s="111"/>
      <c r="L29" s="65"/>
      <c r="M29" s="65"/>
    </row>
    <row r="30" spans="2:14">
      <c r="B30" s="109"/>
      <c r="C30" s="110"/>
      <c r="D30" s="110"/>
      <c r="E30" s="110"/>
      <c r="F30" s="110"/>
      <c r="G30" s="110"/>
      <c r="H30" s="110"/>
      <c r="I30" s="110"/>
      <c r="J30" s="110"/>
      <c r="K30" s="111"/>
      <c r="L30" s="65"/>
      <c r="M30" s="65"/>
    </row>
    <row r="31" spans="2:14">
      <c r="B31" s="109"/>
      <c r="C31" s="110"/>
      <c r="D31" s="110"/>
      <c r="E31" s="110"/>
      <c r="F31" s="110"/>
      <c r="G31" s="110"/>
      <c r="H31" s="110"/>
      <c r="I31" s="110"/>
      <c r="J31" s="110"/>
      <c r="K31" s="111"/>
      <c r="L31" s="65"/>
      <c r="M31" s="65"/>
    </row>
    <row r="32" spans="2:14">
      <c r="B32" s="109"/>
      <c r="C32" s="110"/>
      <c r="D32" s="110"/>
      <c r="E32" s="110"/>
      <c r="F32" s="110"/>
      <c r="G32" s="110"/>
      <c r="H32" s="110"/>
      <c r="I32" s="110"/>
      <c r="J32" s="110"/>
      <c r="K32" s="111"/>
      <c r="L32" s="65"/>
      <c r="M32" s="65"/>
    </row>
    <row r="33" spans="2:13" ht="15" customHeight="1">
      <c r="B33" s="109"/>
      <c r="C33" s="110"/>
      <c r="D33" s="110"/>
      <c r="E33" s="110"/>
      <c r="F33" s="110"/>
      <c r="G33" s="110"/>
      <c r="H33" s="110"/>
      <c r="I33" s="110"/>
      <c r="J33" s="110"/>
      <c r="K33" s="111"/>
      <c r="L33" s="65"/>
      <c r="M33" s="65"/>
    </row>
    <row r="34" spans="2:13">
      <c r="B34" s="109"/>
      <c r="C34" s="110"/>
      <c r="D34" s="110"/>
      <c r="E34" s="110"/>
      <c r="F34" s="110"/>
      <c r="G34" s="110"/>
      <c r="H34" s="110"/>
      <c r="I34" s="110"/>
      <c r="J34" s="110"/>
      <c r="K34" s="111"/>
      <c r="L34" s="65"/>
      <c r="M34" s="65"/>
    </row>
    <row r="35" spans="2:13">
      <c r="B35" s="109"/>
      <c r="C35" s="110"/>
      <c r="D35" s="110"/>
      <c r="E35" s="110"/>
      <c r="F35" s="110"/>
      <c r="G35" s="110"/>
      <c r="H35" s="110"/>
      <c r="I35" s="110"/>
      <c r="J35" s="110"/>
      <c r="K35" s="111"/>
      <c r="L35" s="65"/>
      <c r="M35" s="65"/>
    </row>
    <row r="36" spans="2:13">
      <c r="B36" s="109"/>
      <c r="C36" s="110"/>
      <c r="D36" s="110"/>
      <c r="E36" s="110"/>
      <c r="F36" s="110"/>
      <c r="G36" s="110"/>
      <c r="H36" s="110"/>
      <c r="I36" s="110"/>
      <c r="J36" s="110"/>
      <c r="K36" s="111"/>
      <c r="L36" s="65"/>
      <c r="M36" s="65"/>
    </row>
    <row r="37" spans="2:13">
      <c r="B37" s="112"/>
      <c r="C37" s="113"/>
      <c r="D37" s="113"/>
      <c r="E37" s="113"/>
      <c r="F37" s="113"/>
      <c r="G37" s="113"/>
      <c r="H37" s="113"/>
      <c r="I37" s="113"/>
      <c r="J37" s="113"/>
      <c r="K37" s="114"/>
      <c r="L37" s="65"/>
      <c r="M37" s="65"/>
    </row>
    <row r="38" spans="2:13">
      <c r="B38" s="8"/>
      <c r="L38" s="65"/>
      <c r="M38" s="65"/>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dimension ref="B1:J128"/>
  <sheetViews>
    <sheetView topLeftCell="A10" zoomScale="85" zoomScaleNormal="85" zoomScalePageLayoutView="90" workbookViewId="0">
      <selection activeCell="A4" sqref="A4"/>
    </sheetView>
  </sheetViews>
  <sheetFormatPr baseColWidth="10" defaultColWidth="11.42578125" defaultRowHeight="15" customHeight="1" zeroHeight="1"/>
  <cols>
    <col min="1" max="1" width="5.7109375" style="8" customWidth="1"/>
    <col min="2" max="2" width="49" style="14"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3.85546875" style="8" customWidth="1"/>
    <col min="12" max="12" width="2.140625" style="8" customWidth="1"/>
    <col min="13" max="13" width="2.28515625" style="8" customWidth="1"/>
    <col min="14" max="14" width="11.42578125" style="8" customWidth="1"/>
    <col min="15" max="16384" width="11.42578125" style="8"/>
  </cols>
  <sheetData>
    <row r="1" spans="2:10" ht="15" customHeight="1">
      <c r="B1" s="103" t="s">
        <v>57</v>
      </c>
      <c r="C1" s="103"/>
      <c r="D1" s="103"/>
      <c r="E1" s="103"/>
      <c r="F1" s="103"/>
      <c r="G1" s="103"/>
      <c r="H1" s="103"/>
      <c r="I1" s="103"/>
      <c r="J1" s="103"/>
    </row>
    <row r="2" spans="2:10">
      <c r="B2" s="103"/>
      <c r="C2" s="103"/>
      <c r="D2" s="103"/>
      <c r="E2" s="103"/>
      <c r="F2" s="103"/>
      <c r="G2" s="103"/>
      <c r="H2" s="103"/>
      <c r="I2" s="103"/>
      <c r="J2" s="103"/>
    </row>
    <row r="3" spans="2:10">
      <c r="B3" s="27"/>
      <c r="C3" s="28"/>
      <c r="D3" s="28"/>
      <c r="E3" s="20"/>
      <c r="F3" s="20"/>
      <c r="G3" s="20"/>
    </row>
    <row r="4" spans="2:10">
      <c r="B4" s="81"/>
      <c r="C4" s="81"/>
      <c r="D4" s="81"/>
      <c r="E4" s="81"/>
      <c r="F4" s="81"/>
      <c r="G4" s="81"/>
    </row>
    <row r="5" spans="2:10">
      <c r="B5" s="81"/>
      <c r="C5" s="81"/>
      <c r="D5" s="81"/>
      <c r="E5" s="81"/>
      <c r="F5" s="81"/>
      <c r="G5" s="81"/>
    </row>
    <row r="6" spans="2:10">
      <c r="B6" s="81"/>
      <c r="C6" s="81"/>
      <c r="D6" s="81"/>
      <c r="E6" s="81"/>
      <c r="F6" s="81"/>
      <c r="G6" s="81"/>
    </row>
    <row r="7" spans="2:10">
      <c r="B7" s="81"/>
      <c r="C7" s="81"/>
      <c r="D7" s="81"/>
      <c r="E7" s="81"/>
      <c r="F7" s="81"/>
      <c r="G7" s="81"/>
    </row>
    <row r="8" spans="2:10">
      <c r="B8" s="81"/>
      <c r="C8" s="81"/>
      <c r="D8" s="81"/>
      <c r="E8" s="81"/>
      <c r="F8" s="81"/>
      <c r="G8" s="81"/>
    </row>
    <row r="9" spans="2:10">
      <c r="B9" s="81"/>
      <c r="C9" s="81"/>
      <c r="D9" s="81"/>
      <c r="E9" s="81"/>
      <c r="F9" s="81"/>
      <c r="G9" s="81"/>
    </row>
    <row r="10" spans="2:10">
      <c r="B10" s="81"/>
      <c r="C10" s="81"/>
      <c r="D10" s="81"/>
      <c r="E10" s="81"/>
      <c r="F10" s="81"/>
      <c r="G10" s="81"/>
    </row>
    <row r="11" spans="2:10">
      <c r="B11" s="81"/>
      <c r="C11" s="81"/>
      <c r="D11" s="81"/>
      <c r="E11" s="81"/>
      <c r="F11" s="81"/>
      <c r="G11" s="81"/>
    </row>
    <row r="12" spans="2:10">
      <c r="B12" s="81"/>
      <c r="C12" s="81"/>
      <c r="D12" s="81"/>
      <c r="E12" s="81"/>
      <c r="F12" s="81"/>
      <c r="G12" s="81"/>
    </row>
    <row r="13" spans="2:10">
      <c r="B13" s="81"/>
      <c r="C13" s="81"/>
      <c r="D13" s="81"/>
      <c r="E13" s="81"/>
      <c r="F13" s="81"/>
      <c r="G13" s="81"/>
    </row>
    <row r="14" spans="2:10">
      <c r="B14" s="81"/>
      <c r="C14" s="81"/>
      <c r="D14" s="81"/>
      <c r="E14" s="81"/>
      <c r="F14" s="81"/>
      <c r="G14" s="81"/>
    </row>
    <row r="15" spans="2:10">
      <c r="B15" s="81"/>
      <c r="C15" s="81"/>
      <c r="D15" s="81"/>
      <c r="E15" s="81"/>
      <c r="F15" s="81"/>
      <c r="G15" s="81"/>
    </row>
    <row r="16" spans="2:10">
      <c r="B16" s="81"/>
      <c r="C16" s="81"/>
      <c r="D16" s="81"/>
      <c r="E16" s="81"/>
      <c r="F16" s="81"/>
      <c r="G16" s="81"/>
    </row>
    <row r="17" spans="2:10">
      <c r="B17" s="81"/>
      <c r="C17" s="81"/>
      <c r="D17" s="81"/>
      <c r="E17" s="81"/>
      <c r="F17" s="81"/>
      <c r="G17" s="81"/>
    </row>
    <row r="18" spans="2:10">
      <c r="B18" s="81"/>
      <c r="C18" s="81"/>
      <c r="D18" s="81"/>
      <c r="E18" s="81"/>
      <c r="F18" s="81"/>
      <c r="G18" s="81"/>
    </row>
    <row r="19" spans="2:10">
      <c r="D19" s="29" t="s">
        <v>68</v>
      </c>
      <c r="E19" s="78">
        <v>29</v>
      </c>
      <c r="F19" s="81"/>
      <c r="G19" s="81"/>
    </row>
    <row r="20" spans="2:10">
      <c r="B20" s="22"/>
      <c r="C20" s="22"/>
      <c r="D20" s="22"/>
      <c r="E20" s="22"/>
      <c r="F20" s="22"/>
      <c r="G20" s="22"/>
      <c r="H20" s="20"/>
      <c r="I20" s="20"/>
      <c r="J20" s="20"/>
    </row>
    <row r="21" spans="2:10">
      <c r="B21" s="72" t="s">
        <v>67</v>
      </c>
      <c r="C21" s="71"/>
      <c r="D21" s="71"/>
      <c r="E21" s="71"/>
      <c r="F21" s="71"/>
      <c r="G21" s="72"/>
      <c r="H21" s="72"/>
      <c r="I21" s="72"/>
      <c r="J21" s="72"/>
    </row>
    <row r="22" spans="2:10">
      <c r="B22" s="31" t="s">
        <v>62</v>
      </c>
      <c r="C22" s="53" t="s">
        <v>120</v>
      </c>
      <c r="D22" s="9"/>
      <c r="E22" s="9"/>
      <c r="F22" s="9"/>
      <c r="G22" s="9"/>
      <c r="H22" s="9"/>
      <c r="I22" s="9"/>
      <c r="J22"/>
    </row>
    <row r="23" spans="2:10" ht="87">
      <c r="B23" s="13" t="s">
        <v>28</v>
      </c>
      <c r="C23" s="55" t="s">
        <v>92</v>
      </c>
      <c r="D23" s="55" t="s">
        <v>91</v>
      </c>
      <c r="E23" s="55" t="s">
        <v>75</v>
      </c>
      <c r="F23" s="55" t="s">
        <v>86</v>
      </c>
      <c r="G23" s="55" t="s">
        <v>98</v>
      </c>
      <c r="H23" s="55" t="s">
        <v>74</v>
      </c>
      <c r="I23" s="55" t="s">
        <v>23</v>
      </c>
      <c r="J23"/>
    </row>
    <row r="24" spans="2:10">
      <c r="B24" s="9" t="s">
        <v>5</v>
      </c>
      <c r="C24" s="67"/>
      <c r="D24" s="67"/>
      <c r="E24" s="67"/>
      <c r="F24" s="67"/>
      <c r="G24" s="67"/>
      <c r="H24" s="67"/>
      <c r="I24" s="67"/>
      <c r="J24"/>
    </row>
    <row r="25" spans="2:10">
      <c r="B25" s="94" t="s">
        <v>115</v>
      </c>
      <c r="C25" s="67"/>
      <c r="D25" s="67"/>
      <c r="E25" s="67"/>
      <c r="F25" s="67">
        <v>2</v>
      </c>
      <c r="G25" s="67"/>
      <c r="H25" s="67"/>
      <c r="I25" s="67">
        <v>2</v>
      </c>
      <c r="J25"/>
    </row>
    <row r="26" spans="2:10">
      <c r="B26" s="94" t="s">
        <v>105</v>
      </c>
      <c r="C26" s="67"/>
      <c r="D26" s="67">
        <v>6</v>
      </c>
      <c r="E26" s="67">
        <v>1</v>
      </c>
      <c r="F26" s="67"/>
      <c r="G26" s="67">
        <v>2</v>
      </c>
      <c r="H26" s="67">
        <v>1</v>
      </c>
      <c r="I26" s="67">
        <v>10</v>
      </c>
      <c r="J26"/>
    </row>
    <row r="27" spans="2:10">
      <c r="B27" s="94" t="s">
        <v>114</v>
      </c>
      <c r="C27" s="67"/>
      <c r="D27" s="67"/>
      <c r="E27" s="67"/>
      <c r="F27" s="67">
        <v>1</v>
      </c>
      <c r="G27" s="67"/>
      <c r="H27" s="67"/>
      <c r="I27" s="67">
        <v>1</v>
      </c>
      <c r="J27"/>
    </row>
    <row r="28" spans="2:10">
      <c r="B28" s="94" t="s">
        <v>102</v>
      </c>
      <c r="C28" s="67">
        <v>1</v>
      </c>
      <c r="D28" s="67"/>
      <c r="E28" s="67"/>
      <c r="F28" s="67"/>
      <c r="G28" s="67"/>
      <c r="H28" s="67"/>
      <c r="I28" s="67">
        <v>1</v>
      </c>
      <c r="J28"/>
    </row>
    <row r="29" spans="2:10">
      <c r="B29" s="94" t="s">
        <v>116</v>
      </c>
      <c r="C29" s="67"/>
      <c r="D29" s="67"/>
      <c r="E29" s="67"/>
      <c r="F29" s="67">
        <v>1</v>
      </c>
      <c r="G29" s="67"/>
      <c r="H29" s="67"/>
      <c r="I29" s="67">
        <v>1</v>
      </c>
      <c r="J29"/>
    </row>
    <row r="30" spans="2:10">
      <c r="B30" s="94" t="s">
        <v>112</v>
      </c>
      <c r="C30" s="67"/>
      <c r="D30" s="67"/>
      <c r="E30" s="67"/>
      <c r="F30" s="67">
        <v>2</v>
      </c>
      <c r="G30" s="67"/>
      <c r="H30" s="67">
        <v>9</v>
      </c>
      <c r="I30" s="67">
        <v>11</v>
      </c>
      <c r="J30"/>
    </row>
    <row r="31" spans="2:10">
      <c r="B31" s="94" t="s">
        <v>94</v>
      </c>
      <c r="C31" s="67"/>
      <c r="D31" s="67">
        <v>2</v>
      </c>
      <c r="E31" s="67"/>
      <c r="F31" s="67"/>
      <c r="G31" s="67"/>
      <c r="H31" s="67">
        <v>1</v>
      </c>
      <c r="I31" s="67">
        <v>3</v>
      </c>
      <c r="J31"/>
    </row>
    <row r="32" spans="2:10">
      <c r="B32" s="11" t="s">
        <v>23</v>
      </c>
      <c r="C32" s="67">
        <v>1</v>
      </c>
      <c r="D32" s="67">
        <v>8</v>
      </c>
      <c r="E32" s="67">
        <v>1</v>
      </c>
      <c r="F32" s="67">
        <v>6</v>
      </c>
      <c r="G32" s="67">
        <v>2</v>
      </c>
      <c r="H32" s="67">
        <v>11</v>
      </c>
      <c r="I32" s="67">
        <v>29</v>
      </c>
      <c r="J32"/>
    </row>
    <row r="33" spans="2:10" ht="15" customHeight="1">
      <c r="B33"/>
      <c r="C33"/>
      <c r="D33"/>
      <c r="E33"/>
      <c r="F33"/>
      <c r="G33"/>
      <c r="H33"/>
      <c r="I33"/>
      <c r="J33"/>
    </row>
    <row r="34" spans="2:10">
      <c r="B34"/>
      <c r="C34"/>
      <c r="D34"/>
      <c r="E34"/>
      <c r="F34"/>
      <c r="G34"/>
      <c r="H34"/>
      <c r="I34"/>
      <c r="J34"/>
    </row>
    <row r="35" spans="2:10">
      <c r="B35" s="8"/>
    </row>
    <row r="36" spans="2:10">
      <c r="B36" s="117" t="s">
        <v>124</v>
      </c>
      <c r="C36" s="118"/>
      <c r="D36" s="118"/>
      <c r="E36" s="118"/>
      <c r="F36" s="118"/>
      <c r="G36" s="118"/>
      <c r="H36" s="118"/>
      <c r="I36" s="118"/>
      <c r="J36" s="119"/>
    </row>
    <row r="37" spans="2:10">
      <c r="B37" s="120"/>
      <c r="C37" s="121"/>
      <c r="D37" s="121"/>
      <c r="E37" s="121"/>
      <c r="F37" s="121"/>
      <c r="G37" s="121"/>
      <c r="H37" s="121"/>
      <c r="I37" s="121"/>
      <c r="J37" s="122"/>
    </row>
    <row r="38" spans="2:10">
      <c r="B38" s="120"/>
      <c r="C38" s="121"/>
      <c r="D38" s="121"/>
      <c r="E38" s="121"/>
      <c r="F38" s="121"/>
      <c r="G38" s="121"/>
      <c r="H38" s="121"/>
      <c r="I38" s="121"/>
      <c r="J38" s="122"/>
    </row>
    <row r="39" spans="2:10" ht="15" customHeight="1">
      <c r="B39" s="120"/>
      <c r="C39" s="121"/>
      <c r="D39" s="121"/>
      <c r="E39" s="121"/>
      <c r="F39" s="121"/>
      <c r="G39" s="121"/>
      <c r="H39" s="121"/>
      <c r="I39" s="121"/>
      <c r="J39" s="122"/>
    </row>
    <row r="40" spans="2:10">
      <c r="B40" s="120"/>
      <c r="C40" s="121"/>
      <c r="D40" s="121"/>
      <c r="E40" s="121"/>
      <c r="F40" s="121"/>
      <c r="G40" s="121"/>
      <c r="H40" s="121"/>
      <c r="I40" s="121"/>
      <c r="J40" s="122"/>
    </row>
    <row r="41" spans="2:10">
      <c r="B41" s="120"/>
      <c r="C41" s="121"/>
      <c r="D41" s="121"/>
      <c r="E41" s="121"/>
      <c r="F41" s="121"/>
      <c r="G41" s="121"/>
      <c r="H41" s="121"/>
      <c r="I41" s="121"/>
      <c r="J41" s="122"/>
    </row>
    <row r="42" spans="2:10">
      <c r="B42" s="120"/>
      <c r="C42" s="121"/>
      <c r="D42" s="121"/>
      <c r="E42" s="121"/>
      <c r="F42" s="121"/>
      <c r="G42" s="121"/>
      <c r="H42" s="121"/>
      <c r="I42" s="121"/>
      <c r="J42" s="122"/>
    </row>
    <row r="43" spans="2:10">
      <c r="B43" s="123"/>
      <c r="C43" s="124"/>
      <c r="D43" s="124"/>
      <c r="E43" s="124"/>
      <c r="F43" s="124"/>
      <c r="G43" s="124"/>
      <c r="H43" s="124"/>
      <c r="I43" s="124"/>
      <c r="J43" s="125"/>
    </row>
    <row r="44" spans="2:10">
      <c r="B44" s="95"/>
      <c r="C44" s="95"/>
      <c r="D44" s="95"/>
      <c r="E44" s="95"/>
      <c r="F44" s="95"/>
      <c r="G44" s="95"/>
      <c r="H44" s="95"/>
      <c r="I44" s="95"/>
      <c r="J44" s="95"/>
    </row>
    <row r="45" spans="2:10">
      <c r="B45" s="54"/>
      <c r="C45" s="54"/>
      <c r="D45" s="54"/>
      <c r="E45" s="54"/>
      <c r="F45" s="54"/>
      <c r="G45" s="54"/>
    </row>
    <row r="46" spans="2:10">
      <c r="B46" s="54"/>
      <c r="C46" s="54"/>
      <c r="D46" s="54"/>
      <c r="E46" s="54"/>
      <c r="F46" s="54"/>
      <c r="G46" s="54"/>
    </row>
    <row r="47" spans="2:10">
      <c r="B47" s="54"/>
      <c r="C47" s="54"/>
      <c r="D47" s="54"/>
      <c r="E47" s="54"/>
      <c r="F47" s="54"/>
      <c r="G47" s="54"/>
    </row>
    <row r="48" spans="2:10">
      <c r="B48" s="81"/>
      <c r="C48" s="81"/>
      <c r="D48" s="81"/>
      <c r="E48" s="81"/>
      <c r="F48" s="81"/>
      <c r="G48" s="81"/>
    </row>
    <row r="49" spans="2:7">
      <c r="B49" s="81"/>
      <c r="C49" s="81"/>
      <c r="D49" s="81"/>
      <c r="E49" s="81"/>
      <c r="F49" s="81"/>
      <c r="G49" s="81"/>
    </row>
    <row r="50" spans="2:7">
      <c r="B50" s="81"/>
      <c r="C50" s="81"/>
      <c r="D50" s="81"/>
      <c r="E50" s="81"/>
      <c r="F50" s="81"/>
      <c r="G50" s="81"/>
    </row>
    <row r="51" spans="2:7">
      <c r="B51" s="81"/>
      <c r="C51" s="81"/>
      <c r="D51" s="81"/>
      <c r="E51" s="81"/>
      <c r="F51" s="81"/>
      <c r="G51" s="81"/>
    </row>
    <row r="52" spans="2:7">
      <c r="B52" s="81"/>
      <c r="C52" s="81"/>
      <c r="D52" s="81"/>
      <c r="E52" s="81"/>
      <c r="F52" s="81"/>
      <c r="G52" s="81"/>
    </row>
    <row r="53" spans="2:7">
      <c r="B53" s="81"/>
      <c r="C53" s="81"/>
      <c r="D53" s="81"/>
      <c r="E53" s="81"/>
      <c r="F53" s="81"/>
      <c r="G53" s="81"/>
    </row>
    <row r="54" spans="2:7">
      <c r="B54" s="81"/>
      <c r="C54" s="81"/>
      <c r="D54" s="81"/>
      <c r="E54" s="81"/>
      <c r="F54" s="81"/>
      <c r="G54" s="81"/>
    </row>
    <row r="55" spans="2:7">
      <c r="B55" s="81"/>
      <c r="C55" s="81"/>
      <c r="D55" s="81"/>
      <c r="E55" s="81"/>
      <c r="F55" s="81"/>
      <c r="G55" s="81"/>
    </row>
    <row r="56" spans="2:7">
      <c r="B56" s="81"/>
      <c r="C56" s="81"/>
      <c r="D56" s="81"/>
      <c r="E56" s="81"/>
      <c r="F56" s="81"/>
      <c r="G56" s="81"/>
    </row>
    <row r="57" spans="2:7">
      <c r="B57" s="81"/>
      <c r="C57" s="81"/>
      <c r="D57" s="81"/>
      <c r="E57" s="81"/>
      <c r="F57" s="81"/>
      <c r="G57" s="81"/>
    </row>
    <row r="58" spans="2:7">
      <c r="B58" s="81"/>
      <c r="C58" s="81"/>
      <c r="D58" s="81"/>
      <c r="E58" s="81"/>
      <c r="F58" s="81"/>
      <c r="G58" s="81"/>
    </row>
    <row r="59" spans="2:7">
      <c r="B59" s="81"/>
      <c r="C59" s="81"/>
      <c r="D59" s="81"/>
      <c r="E59" s="81"/>
      <c r="F59" s="81"/>
      <c r="G59" s="81"/>
    </row>
    <row r="60" spans="2:7">
      <c r="B60" s="81"/>
      <c r="C60" s="81"/>
      <c r="D60" s="81"/>
      <c r="E60" s="81"/>
      <c r="F60" s="81"/>
      <c r="G60" s="81"/>
    </row>
    <row r="61" spans="2:7">
      <c r="B61" s="81"/>
      <c r="C61" s="81"/>
      <c r="D61" s="81"/>
      <c r="E61" s="81"/>
      <c r="F61" s="81"/>
      <c r="G61" s="81"/>
    </row>
    <row r="62" spans="2:7">
      <c r="B62" s="81"/>
      <c r="C62" s="81"/>
      <c r="D62" s="81"/>
      <c r="E62" s="81"/>
      <c r="F62" s="81"/>
      <c r="G62" s="81"/>
    </row>
    <row r="63" spans="2:7">
      <c r="B63" s="81"/>
      <c r="C63" s="81"/>
      <c r="D63" s="81"/>
      <c r="E63" s="81"/>
      <c r="F63" s="81"/>
      <c r="G63" s="81"/>
    </row>
    <row r="64" spans="2:7">
      <c r="B64" s="81"/>
      <c r="C64" s="81"/>
      <c r="D64" s="81"/>
      <c r="E64" s="81"/>
      <c r="F64" s="81"/>
      <c r="G64" s="81"/>
    </row>
    <row r="65" spans="2:7">
      <c r="B65" s="81"/>
      <c r="C65" s="81"/>
      <c r="D65" s="81"/>
      <c r="E65" s="81"/>
      <c r="F65" s="81"/>
      <c r="G65" s="81"/>
    </row>
    <row r="66" spans="2:7">
      <c r="B66" s="81"/>
      <c r="C66" s="29"/>
      <c r="D66" s="30"/>
      <c r="E66" s="81"/>
      <c r="F66" s="81"/>
      <c r="G66" s="81"/>
    </row>
    <row r="67" spans="2:7">
      <c r="B67" s="81"/>
      <c r="C67" s="81"/>
      <c r="D67" s="81"/>
      <c r="E67" s="81"/>
      <c r="F67" s="81"/>
      <c r="G67" s="81"/>
    </row>
    <row r="68" spans="2:7">
      <c r="B68" s="115"/>
      <c r="C68" s="115"/>
      <c r="D68" s="115"/>
      <c r="E68" s="115"/>
      <c r="F68" s="115"/>
      <c r="G68" s="115"/>
    </row>
    <row r="69" spans="2:7">
      <c r="B69" s="47"/>
      <c r="C69" s="45"/>
      <c r="D69" s="45"/>
      <c r="E69" s="45"/>
      <c r="F69" s="21"/>
      <c r="G69" s="45"/>
    </row>
    <row r="70" spans="2:7">
      <c r="B70" s="48"/>
      <c r="C70" s="41"/>
      <c r="D70" s="41"/>
      <c r="E70" s="41"/>
      <c r="F70" s="42"/>
      <c r="G70" s="43"/>
    </row>
    <row r="71" spans="2:7">
      <c r="B71" s="48"/>
      <c r="C71" s="41"/>
      <c r="D71" s="41"/>
      <c r="E71" s="41"/>
      <c r="F71" s="42"/>
      <c r="G71" s="43"/>
    </row>
    <row r="72" spans="2:7">
      <c r="B72" s="48"/>
      <c r="C72" s="41"/>
      <c r="D72" s="41"/>
      <c r="E72" s="41"/>
      <c r="F72" s="42"/>
      <c r="G72" s="43"/>
    </row>
    <row r="73" spans="2:7">
      <c r="B73" s="48"/>
      <c r="C73" s="41"/>
      <c r="D73" s="41"/>
      <c r="E73" s="41"/>
      <c r="F73" s="42"/>
      <c r="G73" s="43"/>
    </row>
    <row r="74" spans="2:7">
      <c r="B74" s="48"/>
      <c r="C74" s="41"/>
      <c r="D74" s="41"/>
      <c r="E74" s="41"/>
      <c r="F74" s="42"/>
      <c r="G74" s="43"/>
    </row>
    <row r="75" spans="2:7">
      <c r="B75" s="48"/>
      <c r="C75" s="41"/>
      <c r="D75" s="41"/>
      <c r="E75" s="41"/>
      <c r="F75" s="42"/>
      <c r="G75" s="43"/>
    </row>
    <row r="76" spans="2:7">
      <c r="B76" s="46"/>
      <c r="C76" s="41"/>
      <c r="D76" s="41"/>
      <c r="E76" s="41"/>
      <c r="F76" s="42"/>
      <c r="G76" s="43"/>
    </row>
    <row r="77" spans="2:7">
      <c r="B77" s="20"/>
      <c r="C77" s="20"/>
      <c r="D77" s="20"/>
      <c r="E77" s="20"/>
      <c r="F77" s="20"/>
      <c r="G77" s="20"/>
    </row>
    <row r="78" spans="2:7">
      <c r="B78" s="116"/>
      <c r="C78" s="116"/>
      <c r="D78" s="116"/>
      <c r="E78" s="116"/>
      <c r="F78" s="116"/>
      <c r="G78" s="116"/>
    </row>
    <row r="79" spans="2:7">
      <c r="B79" s="116"/>
      <c r="C79" s="116"/>
      <c r="D79" s="116"/>
      <c r="E79" s="116"/>
      <c r="F79" s="116"/>
      <c r="G79" s="116"/>
    </row>
    <row r="80" spans="2:7">
      <c r="B80" s="116"/>
      <c r="C80" s="116"/>
      <c r="D80" s="116"/>
      <c r="E80" s="116"/>
      <c r="F80" s="116"/>
      <c r="G80" s="116"/>
    </row>
    <row r="81" spans="2:7">
      <c r="B81" s="116"/>
      <c r="C81" s="116"/>
      <c r="D81" s="116"/>
      <c r="E81" s="116"/>
      <c r="F81" s="116"/>
      <c r="G81" s="116"/>
    </row>
    <row r="82" spans="2:7">
      <c r="B82" s="116"/>
      <c r="C82" s="116"/>
      <c r="D82" s="116"/>
      <c r="E82" s="116"/>
      <c r="F82" s="116"/>
      <c r="G82" s="116"/>
    </row>
    <row r="83" spans="2:7">
      <c r="B83" s="116"/>
      <c r="C83" s="116"/>
      <c r="D83" s="116"/>
      <c r="E83" s="116"/>
      <c r="F83" s="116"/>
      <c r="G83" s="116"/>
    </row>
    <row r="84" spans="2:7">
      <c r="B84" s="116"/>
      <c r="C84" s="116"/>
      <c r="D84" s="116"/>
      <c r="E84" s="116"/>
      <c r="F84" s="116"/>
      <c r="G84" s="116"/>
    </row>
    <row r="85" spans="2:7">
      <c r="B85" s="116"/>
      <c r="C85" s="116"/>
      <c r="D85" s="116"/>
      <c r="E85" s="116"/>
      <c r="F85" s="116"/>
      <c r="G85" s="116"/>
    </row>
    <row r="86" spans="2:7">
      <c r="B86" s="8"/>
    </row>
    <row r="87" spans="2:7">
      <c r="B87" s="8"/>
    </row>
    <row r="88" spans="2:7">
      <c r="B88" s="8"/>
    </row>
    <row r="89" spans="2:7" ht="15" hidden="1" customHeight="1"/>
    <row r="90" spans="2:7" ht="15" hidden="1" customHeight="1"/>
    <row r="91" spans="2:7" ht="15" hidden="1" customHeight="1"/>
    <row r="92" spans="2:7" ht="15" hidden="1" customHeight="1"/>
    <row r="93" spans="2:7" ht="15" hidden="1" customHeight="1"/>
    <row r="94" spans="2:7" ht="15" hidden="1" customHeight="1"/>
    <row r="95" spans="2:7" ht="15" hidden="1" customHeight="1"/>
    <row r="96" spans="2:7"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workbookViewId="0">
      <selection sqref="A1:XFD1048576"/>
    </sheetView>
  </sheetViews>
  <sheetFormatPr baseColWidth="10" defaultColWidth="0" defaultRowHeight="15"/>
  <cols>
    <col min="1" max="1" width="3.85546875" style="8" customWidth="1"/>
    <col min="2" max="2" width="4.42578125" style="14" customWidth="1"/>
    <col min="3" max="3" width="15.140625" style="19" customWidth="1"/>
    <col min="4" max="4" width="15.28515625" style="14" customWidth="1"/>
    <col min="5" max="5" width="16.85546875" style="14" customWidth="1"/>
    <col min="6" max="6" width="12.7109375" style="14" customWidth="1"/>
    <col min="7" max="7" width="17" style="14" customWidth="1"/>
    <col min="8" max="8" width="9.5703125" style="14" customWidth="1"/>
    <col min="9" max="10" width="0" style="8" hidden="1" customWidth="1"/>
    <col min="11" max="16384" width="11.42578125" style="8" hidden="1"/>
  </cols>
  <sheetData>
    <row r="2" spans="2:8" ht="30" customHeight="1">
      <c r="B2" s="103" t="s">
        <v>58</v>
      </c>
      <c r="C2" s="103"/>
      <c r="D2" s="103"/>
      <c r="E2" s="103"/>
      <c r="F2" s="103"/>
      <c r="G2" s="103"/>
      <c r="H2" s="103"/>
    </row>
    <row r="4" spans="2:8" ht="22.5">
      <c r="B4" s="32"/>
      <c r="C4" s="37" t="s">
        <v>72</v>
      </c>
      <c r="D4" s="37" t="s">
        <v>73</v>
      </c>
      <c r="E4" s="37" t="s">
        <v>29</v>
      </c>
      <c r="F4" s="37" t="s">
        <v>32</v>
      </c>
      <c r="G4" s="37" t="s">
        <v>33</v>
      </c>
    </row>
    <row r="5" spans="2:8" ht="33.75">
      <c r="B5" s="21"/>
      <c r="C5" s="24" t="s">
        <v>125</v>
      </c>
      <c r="D5" s="24"/>
      <c r="E5" s="24"/>
      <c r="F5" s="24"/>
      <c r="G5" s="96"/>
    </row>
    <row r="6" spans="2:8" ht="22.5">
      <c r="B6" s="21"/>
      <c r="C6" s="24" t="s">
        <v>105</v>
      </c>
      <c r="D6" s="24"/>
      <c r="E6" s="24"/>
      <c r="F6" s="33"/>
      <c r="G6" s="12"/>
    </row>
    <row r="7" spans="2:8" ht="56.25">
      <c r="B7" s="21"/>
      <c r="C7" s="24" t="s">
        <v>126</v>
      </c>
      <c r="D7" s="24"/>
      <c r="E7" s="24"/>
      <c r="F7" s="33"/>
      <c r="G7" s="12"/>
    </row>
    <row r="8" spans="2:8" ht="33.75">
      <c r="C8" s="24" t="s">
        <v>127</v>
      </c>
      <c r="D8" s="33"/>
      <c r="E8" s="33"/>
      <c r="F8" s="33"/>
      <c r="G8" s="33"/>
    </row>
    <row r="9" spans="2:8" ht="45">
      <c r="C9" s="24" t="s">
        <v>112</v>
      </c>
      <c r="D9" s="33"/>
      <c r="E9" s="33"/>
      <c r="F9" s="33"/>
      <c r="G9" s="33"/>
    </row>
    <row r="11" spans="2:8" ht="15" customHeight="1">
      <c r="C11" s="126" t="s">
        <v>128</v>
      </c>
      <c r="D11" s="126"/>
      <c r="E11" s="126"/>
      <c r="F11" s="126"/>
      <c r="G11" s="126"/>
    </row>
    <row r="12" spans="2:8">
      <c r="C12" s="126"/>
      <c r="D12" s="126"/>
      <c r="E12" s="126"/>
      <c r="F12" s="126"/>
      <c r="G12" s="126"/>
    </row>
    <row r="13" spans="2:8">
      <c r="C13" s="126"/>
      <c r="D13" s="126"/>
      <c r="E13" s="126"/>
      <c r="F13" s="126"/>
      <c r="G13" s="126"/>
    </row>
    <row r="14" spans="2:8">
      <c r="C14" s="126"/>
      <c r="D14" s="126"/>
      <c r="E14" s="126"/>
      <c r="F14" s="126"/>
      <c r="G14" s="126"/>
    </row>
    <row r="15" spans="2:8">
      <c r="C15" s="126"/>
      <c r="D15" s="126"/>
      <c r="E15" s="126"/>
      <c r="F15" s="126"/>
      <c r="G15" s="126"/>
    </row>
    <row r="16" spans="2:8">
      <c r="C16" s="126"/>
      <c r="D16" s="126"/>
      <c r="E16" s="126"/>
      <c r="F16" s="126"/>
      <c r="G16" s="126"/>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G21" sqref="G21"/>
    </sheetView>
  </sheetViews>
  <sheetFormatPr baseColWidth="10" defaultRowHeight="15"/>
  <cols>
    <col min="1" max="1" width="16" bestFit="1" customWidth="1"/>
    <col min="2" max="2" width="10" customWidth="1"/>
    <col min="3" max="3" width="12.7109375" customWidth="1"/>
  </cols>
  <sheetData>
    <row r="1" spans="1:1">
      <c r="A1" s="6" t="s">
        <v>123</v>
      </c>
    </row>
    <row r="2" spans="1:1">
      <c r="A2" s="7" t="s">
        <v>113</v>
      </c>
    </row>
    <row r="3" spans="1:1">
      <c r="A3"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56"/>
      <c r="B1" s="57"/>
      <c r="C1" s="58"/>
    </row>
    <row r="2" spans="1:3">
      <c r="A2" s="59"/>
      <c r="B2" s="60"/>
      <c r="C2" s="61"/>
    </row>
    <row r="3" spans="1:3">
      <c r="A3" s="59"/>
      <c r="B3" s="60"/>
      <c r="C3" s="61"/>
    </row>
    <row r="4" spans="1:3">
      <c r="A4" s="59"/>
      <c r="B4" s="60"/>
      <c r="C4" s="61"/>
    </row>
    <row r="5" spans="1:3">
      <c r="A5" s="59"/>
      <c r="B5" s="60"/>
      <c r="C5" s="61"/>
    </row>
    <row r="6" spans="1:3">
      <c r="A6" s="59"/>
      <c r="B6" s="60"/>
      <c r="C6" s="61"/>
    </row>
    <row r="7" spans="1:3">
      <c r="A7" s="59"/>
      <c r="B7" s="60"/>
      <c r="C7" s="61"/>
    </row>
    <row r="8" spans="1:3">
      <c r="A8" s="59"/>
      <c r="B8" s="60"/>
      <c r="C8" s="61"/>
    </row>
    <row r="9" spans="1:3">
      <c r="A9" s="59"/>
      <c r="B9" s="60"/>
      <c r="C9" s="61"/>
    </row>
    <row r="10" spans="1:3">
      <c r="A10" s="59"/>
      <c r="B10" s="60"/>
      <c r="C10" s="61"/>
    </row>
    <row r="11" spans="1:3">
      <c r="A11" s="59"/>
      <c r="B11" s="60"/>
      <c r="C11" s="61"/>
    </row>
    <row r="12" spans="1:3">
      <c r="A12" s="59"/>
      <c r="B12" s="60"/>
      <c r="C12" s="61"/>
    </row>
    <row r="13" spans="1:3">
      <c r="A13" s="59"/>
      <c r="B13" s="60"/>
      <c r="C13" s="61"/>
    </row>
    <row r="14" spans="1:3">
      <c r="A14" s="59"/>
      <c r="B14" s="60"/>
      <c r="C14" s="61"/>
    </row>
    <row r="15" spans="1:3">
      <c r="A15" s="59"/>
      <c r="B15" s="60"/>
      <c r="C15" s="61"/>
    </row>
    <row r="16" spans="1:3">
      <c r="A16" s="59"/>
      <c r="B16" s="60"/>
      <c r="C16" s="61"/>
    </row>
    <row r="17" spans="1:3">
      <c r="A17" s="59"/>
      <c r="B17" s="60"/>
      <c r="C17" s="61"/>
    </row>
    <row r="18" spans="1:3">
      <c r="A18" s="62"/>
      <c r="B18" s="63"/>
      <c r="C18" s="64"/>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6"/>
      <c r="B1" s="57"/>
      <c r="C1" s="58"/>
    </row>
    <row r="2" spans="1:3">
      <c r="A2" s="59"/>
      <c r="B2" s="60"/>
      <c r="C2" s="61"/>
    </row>
    <row r="3" spans="1:3">
      <c r="A3" s="59"/>
      <c r="B3" s="60"/>
      <c r="C3" s="61"/>
    </row>
    <row r="4" spans="1:3">
      <c r="A4" s="59"/>
      <c r="B4" s="60"/>
      <c r="C4" s="61"/>
    </row>
    <row r="5" spans="1:3">
      <c r="A5" s="59"/>
      <c r="B5" s="60"/>
      <c r="C5" s="61"/>
    </row>
    <row r="6" spans="1:3">
      <c r="A6" s="59"/>
      <c r="B6" s="60"/>
      <c r="C6" s="61"/>
    </row>
    <row r="7" spans="1:3">
      <c r="A7" s="59"/>
      <c r="B7" s="60"/>
      <c r="C7" s="61"/>
    </row>
    <row r="8" spans="1:3">
      <c r="A8" s="59"/>
      <c r="B8" s="60"/>
      <c r="C8" s="61"/>
    </row>
    <row r="9" spans="1:3">
      <c r="A9" s="59"/>
      <c r="B9" s="60"/>
      <c r="C9" s="61"/>
    </row>
    <row r="10" spans="1:3">
      <c r="A10" s="59"/>
      <c r="B10" s="60"/>
      <c r="C10" s="61"/>
    </row>
    <row r="11" spans="1:3">
      <c r="A11" s="59"/>
      <c r="B11" s="60"/>
      <c r="C11" s="61"/>
    </row>
    <row r="12" spans="1:3">
      <c r="A12" s="59"/>
      <c r="B12" s="60"/>
      <c r="C12" s="61"/>
    </row>
    <row r="13" spans="1:3">
      <c r="A13" s="59"/>
      <c r="B13" s="60"/>
      <c r="C13" s="61"/>
    </row>
    <row r="14" spans="1:3">
      <c r="A14" s="59"/>
      <c r="B14" s="60"/>
      <c r="C14" s="61"/>
    </row>
    <row r="15" spans="1:3">
      <c r="A15" s="59"/>
      <c r="B15" s="60"/>
      <c r="C15" s="61"/>
    </row>
    <row r="16" spans="1:3">
      <c r="A16" s="59"/>
      <c r="B16" s="60"/>
      <c r="C16" s="61"/>
    </row>
    <row r="17" spans="1:3">
      <c r="A17" s="59"/>
      <c r="B17" s="60"/>
      <c r="C17" s="61"/>
    </row>
    <row r="18" spans="1:3">
      <c r="A18" s="62"/>
      <c r="B18" s="63"/>
      <c r="C18" s="64"/>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73"/>
    <col min="2" max="2" width="24" style="73" customWidth="1"/>
    <col min="3" max="16384" width="11.42578125" style="73"/>
  </cols>
  <sheetData>
    <row r="3" spans="2:11" ht="22.5">
      <c r="B3" s="31" t="s">
        <v>28</v>
      </c>
      <c r="C3" s="55" t="s">
        <v>61</v>
      </c>
      <c r="D3"/>
      <c r="E3"/>
      <c r="F3"/>
      <c r="G3"/>
      <c r="H3"/>
      <c r="I3"/>
      <c r="J3"/>
      <c r="K3"/>
    </row>
    <row r="4" spans="2:11">
      <c r="B4" s="9" t="s">
        <v>5</v>
      </c>
      <c r="C4" s="10">
        <v>23</v>
      </c>
      <c r="D4"/>
      <c r="E4"/>
      <c r="F4"/>
      <c r="G4"/>
      <c r="H4"/>
      <c r="I4"/>
      <c r="J4"/>
      <c r="K4"/>
    </row>
    <row r="5" spans="2:11">
      <c r="B5" s="11" t="s">
        <v>23</v>
      </c>
      <c r="C5" s="10">
        <v>23</v>
      </c>
      <c r="D5"/>
      <c r="E5"/>
      <c r="F5"/>
      <c r="G5"/>
      <c r="H5"/>
      <c r="I5"/>
      <c r="J5"/>
      <c r="K5"/>
    </row>
    <row r="6" spans="2:11">
      <c r="B6"/>
      <c r="C6"/>
      <c r="D6"/>
      <c r="E6"/>
      <c r="F6"/>
      <c r="G6"/>
      <c r="H6"/>
      <c r="I6"/>
      <c r="J6"/>
      <c r="K6"/>
    </row>
    <row r="7" spans="2:11">
      <c r="B7"/>
      <c r="C7"/>
      <c r="D7"/>
      <c r="E7"/>
      <c r="F7"/>
      <c r="G7"/>
      <c r="H7"/>
      <c r="I7"/>
      <c r="J7"/>
      <c r="K7"/>
    </row>
    <row r="8" spans="2:11">
      <c r="B8" s="74"/>
    </row>
    <row r="9" spans="2:11">
      <c r="B9" s="74"/>
    </row>
    <row r="10" spans="2:11">
      <c r="B10" s="74"/>
    </row>
    <row r="11" spans="2:11">
      <c r="B11" s="74"/>
    </row>
    <row r="12" spans="2:11">
      <c r="B12" s="74"/>
    </row>
    <row r="13" spans="2:11">
      <c r="B13" s="74"/>
    </row>
    <row r="14" spans="2:11">
      <c r="B14" s="74"/>
    </row>
    <row r="15" spans="2:11">
      <c r="B15" s="74"/>
    </row>
    <row r="16" spans="2:11">
      <c r="B16" s="74"/>
    </row>
    <row r="17" spans="2:2">
      <c r="B17" s="74"/>
    </row>
    <row r="18" spans="2:2">
      <c r="B18" s="74"/>
    </row>
    <row r="19" spans="2:2">
      <c r="B19" s="74"/>
    </row>
    <row r="20" spans="2:2">
      <c r="B20" s="74"/>
    </row>
    <row r="21" spans="2:2">
      <c r="B21" s="74"/>
    </row>
    <row r="22" spans="2:2">
      <c r="B22" s="74"/>
    </row>
    <row r="23" spans="2:2">
      <c r="B23" s="74"/>
    </row>
    <row r="24" spans="2:2">
      <c r="B24" s="74"/>
    </row>
    <row r="25" spans="2:2">
      <c r="B25" s="74"/>
    </row>
    <row r="26" spans="2:2">
      <c r="B26" s="74"/>
    </row>
    <row r="27" spans="2:2">
      <c r="B27" s="74"/>
    </row>
    <row r="28" spans="2:2">
      <c r="B28" s="74"/>
    </row>
    <row r="29" spans="2:2">
      <c r="B29" s="74"/>
    </row>
    <row r="30" spans="2:2">
      <c r="B30" s="74"/>
    </row>
    <row r="31" spans="2:2">
      <c r="B31" s="74"/>
    </row>
    <row r="32" spans="2:2">
      <c r="B32" s="74"/>
    </row>
    <row r="33" spans="2:2">
      <c r="B33" s="74"/>
    </row>
    <row r="34" spans="2:2">
      <c r="B34" s="74"/>
    </row>
    <row r="35" spans="2:2">
      <c r="B35" s="74"/>
    </row>
    <row r="36" spans="2:2">
      <c r="B36" s="74"/>
    </row>
    <row r="37" spans="2:2">
      <c r="B37" s="74"/>
    </row>
    <row r="38" spans="2:2">
      <c r="B38" s="74"/>
    </row>
    <row r="39" spans="2:2">
      <c r="B39" s="74"/>
    </row>
    <row r="40" spans="2:2">
      <c r="B40" s="74"/>
    </row>
    <row r="41" spans="2:2">
      <c r="B41" s="74"/>
    </row>
    <row r="42" spans="2:2">
      <c r="B42" s="74"/>
    </row>
    <row r="43" spans="2:2">
      <c r="B43" s="74"/>
    </row>
    <row r="44" spans="2:2">
      <c r="B44" s="74"/>
    </row>
    <row r="45" spans="2:2">
      <c r="B45" s="74"/>
    </row>
    <row r="46" spans="2:2">
      <c r="B46" s="74"/>
    </row>
    <row r="47" spans="2:2">
      <c r="B47" s="74"/>
    </row>
    <row r="48" spans="2:2">
      <c r="B48" s="74"/>
    </row>
    <row r="49" spans="2:2">
      <c r="B49" s="74"/>
    </row>
    <row r="50" spans="2:2">
      <c r="B50" s="74"/>
    </row>
    <row r="51" spans="2:2">
      <c r="B51" s="75"/>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zoomScale="115" zoomScaleNormal="115" workbookViewId="0">
      <selection activeCell="B3" sqref="B3"/>
    </sheetView>
  </sheetViews>
  <sheetFormatPr baseColWidth="10" defaultRowHeight="15"/>
  <cols>
    <col min="2" max="2" width="21.7109375" customWidth="1"/>
    <col min="3" max="3" width="28.28515625" customWidth="1"/>
  </cols>
  <sheetData>
    <row r="3" spans="2:3">
      <c r="B3" s="31" t="s">
        <v>56</v>
      </c>
      <c r="C3" s="67" t="s">
        <v>62</v>
      </c>
    </row>
    <row r="4" spans="2:3">
      <c r="B4" s="67" t="s">
        <v>5</v>
      </c>
      <c r="C4" s="67">
        <v>29</v>
      </c>
    </row>
    <row r="5" spans="2:3">
      <c r="B5" s="70" t="s">
        <v>23</v>
      </c>
      <c r="C5" s="67">
        <v>29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B3:C9"/>
  <sheetViews>
    <sheetView workbookViewId="0">
      <selection activeCell="B3" sqref="B3"/>
    </sheetView>
  </sheetViews>
  <sheetFormatPr baseColWidth="10" defaultRowHeight="15"/>
  <sheetData>
    <row r="3" spans="2:3" ht="22.5">
      <c r="B3" s="13" t="s">
        <v>28</v>
      </c>
      <c r="C3" s="55" t="s">
        <v>25</v>
      </c>
    </row>
    <row r="4" spans="2:3">
      <c r="B4" s="9" t="s">
        <v>115</v>
      </c>
      <c r="C4" s="67">
        <v>2</v>
      </c>
    </row>
    <row r="5" spans="2:3">
      <c r="B5" s="9" t="s">
        <v>94</v>
      </c>
      <c r="C5" s="67">
        <v>3</v>
      </c>
    </row>
    <row r="6" spans="2:3">
      <c r="B6" s="9" t="s">
        <v>105</v>
      </c>
      <c r="C6" s="67">
        <v>10</v>
      </c>
    </row>
    <row r="7" spans="2:3">
      <c r="B7" s="9" t="s">
        <v>112</v>
      </c>
      <c r="C7" s="67">
        <v>11</v>
      </c>
    </row>
    <row r="8" spans="2:3">
      <c r="B8" s="93" t="s">
        <v>119</v>
      </c>
      <c r="C8" s="67">
        <v>39</v>
      </c>
    </row>
    <row r="9" spans="2:3">
      <c r="B9" s="11" t="s">
        <v>23</v>
      </c>
      <c r="C9" s="67">
        <v>65</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L37"/>
  <sheetViews>
    <sheetView tabSelected="1" workbookViewId="0">
      <selection activeCell="I14" sqref="I14"/>
    </sheetView>
  </sheetViews>
  <sheetFormatPr baseColWidth="10" defaultRowHeight="15"/>
  <cols>
    <col min="8" max="8" width="23.5703125" customWidth="1"/>
    <col min="9" max="9" width="15.140625" style="84" customWidth="1"/>
    <col min="10" max="10" width="34.140625" customWidth="1"/>
  </cols>
  <sheetData>
    <row r="1" spans="1:12">
      <c r="A1" s="82"/>
      <c r="B1" s="82"/>
      <c r="C1" s="82"/>
      <c r="D1" s="82"/>
      <c r="E1" s="82"/>
      <c r="F1" s="82"/>
      <c r="G1" s="82"/>
      <c r="H1" s="82"/>
      <c r="I1" s="83"/>
      <c r="J1" s="82"/>
    </row>
    <row r="2" spans="1:12">
      <c r="A2" s="82"/>
      <c r="B2" s="82"/>
      <c r="C2" s="98" t="s">
        <v>100</v>
      </c>
      <c r="D2" s="98"/>
      <c r="E2" s="98"/>
      <c r="F2" s="98"/>
      <c r="G2" s="98"/>
      <c r="H2" s="98"/>
      <c r="I2" s="98"/>
      <c r="J2" s="98"/>
      <c r="K2" s="98"/>
      <c r="L2" s="98"/>
    </row>
    <row r="3" spans="1:12">
      <c r="A3" s="82"/>
      <c r="B3" s="82"/>
      <c r="C3" s="98" t="s">
        <v>101</v>
      </c>
      <c r="D3" s="98"/>
      <c r="E3" s="98"/>
      <c r="F3" s="98"/>
      <c r="G3" s="98"/>
      <c r="H3" s="98"/>
      <c r="I3" s="98"/>
      <c r="J3" s="98"/>
      <c r="K3" s="98"/>
      <c r="L3" s="98"/>
    </row>
    <row r="4" spans="1:12">
      <c r="A4" s="82"/>
      <c r="B4" s="82"/>
      <c r="C4" s="98" t="s">
        <v>130</v>
      </c>
      <c r="D4" s="98"/>
      <c r="E4" s="98"/>
      <c r="F4" s="98"/>
      <c r="G4" s="98"/>
      <c r="H4" s="98"/>
      <c r="I4" s="98"/>
      <c r="J4" s="98"/>
      <c r="K4" s="98"/>
      <c r="L4" s="98"/>
    </row>
    <row r="5" spans="1:12">
      <c r="A5" s="82"/>
      <c r="B5" s="82"/>
      <c r="C5" s="82"/>
      <c r="D5" s="82"/>
      <c r="E5" s="82"/>
      <c r="F5" s="82"/>
      <c r="G5" s="82"/>
      <c r="H5" s="82"/>
      <c r="I5" s="83"/>
      <c r="J5" s="82"/>
    </row>
    <row r="6" spans="1:12">
      <c r="D6" s="84"/>
      <c r="I6" s="85"/>
    </row>
    <row r="7" spans="1:12">
      <c r="A7" s="99" t="s">
        <v>76</v>
      </c>
      <c r="B7" s="101"/>
      <c r="C7" s="101"/>
      <c r="D7" s="101"/>
      <c r="E7" s="102"/>
      <c r="F7" s="102"/>
      <c r="G7" s="102"/>
      <c r="H7" s="102"/>
      <c r="I7" s="102"/>
      <c r="J7" s="102"/>
    </row>
    <row r="8" spans="1:12" ht="63.75">
      <c r="A8" s="100"/>
      <c r="B8" s="86" t="s">
        <v>77</v>
      </c>
      <c r="C8" s="86" t="s">
        <v>78</v>
      </c>
      <c r="D8" s="87" t="s">
        <v>79</v>
      </c>
      <c r="E8" s="88" t="s">
        <v>80</v>
      </c>
      <c r="F8" s="88" t="s">
        <v>81</v>
      </c>
      <c r="G8" s="88" t="s">
        <v>82</v>
      </c>
      <c r="H8" s="88" t="s">
        <v>83</v>
      </c>
      <c r="I8" s="88" t="s">
        <v>79</v>
      </c>
      <c r="J8" s="88" t="s">
        <v>84</v>
      </c>
    </row>
    <row r="9" spans="1:12">
      <c r="A9" s="89">
        <v>1</v>
      </c>
      <c r="B9" s="90">
        <v>42647</v>
      </c>
      <c r="C9" s="90">
        <v>42650</v>
      </c>
      <c r="D9" s="91">
        <v>3</v>
      </c>
      <c r="E9" s="90">
        <v>42648</v>
      </c>
      <c r="F9" s="90">
        <v>42650</v>
      </c>
      <c r="G9" s="89" t="s">
        <v>85</v>
      </c>
      <c r="H9" s="89" t="s">
        <v>86</v>
      </c>
      <c r="I9" s="91">
        <v>2</v>
      </c>
      <c r="J9" s="89" t="s">
        <v>87</v>
      </c>
    </row>
    <row r="10" spans="1:12">
      <c r="A10" s="89">
        <v>2</v>
      </c>
      <c r="B10" s="90">
        <v>42653</v>
      </c>
      <c r="C10" s="90">
        <v>42654</v>
      </c>
      <c r="D10" s="91">
        <v>1</v>
      </c>
      <c r="E10" s="90">
        <v>42654</v>
      </c>
      <c r="F10" s="90">
        <v>42655</v>
      </c>
      <c r="G10" s="89" t="s">
        <v>85</v>
      </c>
      <c r="H10" s="89" t="s">
        <v>88</v>
      </c>
      <c r="I10" s="91">
        <v>1</v>
      </c>
      <c r="J10" s="89" t="s">
        <v>87</v>
      </c>
    </row>
    <row r="11" spans="1:12">
      <c r="A11" s="89">
        <v>3</v>
      </c>
      <c r="B11" s="90">
        <v>42653</v>
      </c>
      <c r="C11" s="90">
        <v>42657</v>
      </c>
      <c r="D11" s="91">
        <v>3</v>
      </c>
      <c r="E11" s="90">
        <v>42654</v>
      </c>
      <c r="F11" s="90">
        <v>42661</v>
      </c>
      <c r="G11" s="89" t="s">
        <v>85</v>
      </c>
      <c r="H11" s="89" t="s">
        <v>88</v>
      </c>
      <c r="I11" s="91">
        <v>4</v>
      </c>
      <c r="J11" s="89" t="s">
        <v>87</v>
      </c>
    </row>
    <row r="12" spans="1:12">
      <c r="A12" s="89">
        <v>4</v>
      </c>
      <c r="B12" s="90">
        <v>42653</v>
      </c>
      <c r="C12" s="90">
        <v>42653</v>
      </c>
      <c r="D12" s="91">
        <v>0</v>
      </c>
      <c r="E12" s="90">
        <v>42654</v>
      </c>
      <c r="F12" s="90">
        <v>42655</v>
      </c>
      <c r="G12" s="89" t="s">
        <v>85</v>
      </c>
      <c r="H12" s="89" t="s">
        <v>88</v>
      </c>
      <c r="I12" s="91">
        <v>1</v>
      </c>
      <c r="J12" s="89" t="s">
        <v>87</v>
      </c>
    </row>
    <row r="13" spans="1:12">
      <c r="A13" s="89">
        <v>5</v>
      </c>
      <c r="B13" s="90">
        <v>42654</v>
      </c>
      <c r="C13" s="90">
        <v>42671</v>
      </c>
      <c r="D13" s="91">
        <v>12</v>
      </c>
      <c r="E13" s="90">
        <v>42654</v>
      </c>
      <c r="F13" s="90">
        <v>42682</v>
      </c>
      <c r="G13" s="89" t="s">
        <v>89</v>
      </c>
      <c r="H13" s="89" t="s">
        <v>88</v>
      </c>
      <c r="I13" s="91">
        <v>12</v>
      </c>
      <c r="J13" s="89" t="s">
        <v>87</v>
      </c>
    </row>
    <row r="14" spans="1:12">
      <c r="A14" s="89">
        <v>6</v>
      </c>
      <c r="B14" s="90">
        <v>42656</v>
      </c>
      <c r="C14" s="90">
        <v>42662</v>
      </c>
      <c r="D14" s="91">
        <v>3</v>
      </c>
      <c r="E14" s="90">
        <v>42656</v>
      </c>
      <c r="F14" s="90">
        <v>42664</v>
      </c>
      <c r="G14" s="89" t="s">
        <v>85</v>
      </c>
      <c r="H14" s="89" t="s">
        <v>88</v>
      </c>
      <c r="I14" s="91">
        <v>5</v>
      </c>
      <c r="J14" s="89" t="s">
        <v>87</v>
      </c>
    </row>
    <row r="15" spans="1:12">
      <c r="A15" s="89">
        <v>7</v>
      </c>
      <c r="B15" s="90">
        <v>42657</v>
      </c>
      <c r="C15" s="90">
        <v>42664</v>
      </c>
      <c r="D15" s="91">
        <v>4</v>
      </c>
      <c r="E15" s="90">
        <v>42657</v>
      </c>
      <c r="F15" s="90">
        <v>42664</v>
      </c>
      <c r="G15" s="89" t="s">
        <v>89</v>
      </c>
      <c r="H15" s="89" t="s">
        <v>86</v>
      </c>
      <c r="I15" s="91">
        <v>4</v>
      </c>
      <c r="J15" s="89" t="s">
        <v>87</v>
      </c>
    </row>
    <row r="16" spans="1:12">
      <c r="A16" s="89">
        <v>8</v>
      </c>
      <c r="B16" s="90">
        <v>42657</v>
      </c>
      <c r="C16" s="90">
        <v>42671</v>
      </c>
      <c r="D16" s="91">
        <v>9</v>
      </c>
      <c r="E16" s="90">
        <v>42657</v>
      </c>
      <c r="F16" s="90">
        <v>42675</v>
      </c>
      <c r="G16" s="89" t="s">
        <v>89</v>
      </c>
      <c r="H16" s="89" t="s">
        <v>86</v>
      </c>
      <c r="I16" s="91">
        <v>11</v>
      </c>
      <c r="J16" s="89" t="s">
        <v>87</v>
      </c>
    </row>
    <row r="17" spans="1:10">
      <c r="A17" s="89">
        <v>9</v>
      </c>
      <c r="B17" s="90">
        <v>42657</v>
      </c>
      <c r="C17" s="90">
        <v>42671</v>
      </c>
      <c r="D17" s="91">
        <v>9</v>
      </c>
      <c r="E17" s="90">
        <v>42657</v>
      </c>
      <c r="F17" s="90">
        <v>42674</v>
      </c>
      <c r="G17" s="89" t="s">
        <v>85</v>
      </c>
      <c r="H17" s="89" t="s">
        <v>88</v>
      </c>
      <c r="I17" s="91">
        <v>10</v>
      </c>
      <c r="J17" s="89" t="s">
        <v>87</v>
      </c>
    </row>
    <row r="18" spans="1:10">
      <c r="A18" s="89">
        <v>10</v>
      </c>
      <c r="B18" s="90">
        <v>42661</v>
      </c>
      <c r="C18" s="90">
        <v>42664</v>
      </c>
      <c r="D18" s="91">
        <v>3</v>
      </c>
      <c r="E18" s="90">
        <v>42662</v>
      </c>
      <c r="F18" s="90">
        <v>42667</v>
      </c>
      <c r="G18" s="89" t="s">
        <v>85</v>
      </c>
      <c r="H18" s="89" t="s">
        <v>88</v>
      </c>
      <c r="I18" s="91">
        <v>3</v>
      </c>
      <c r="J18" s="89" t="s">
        <v>87</v>
      </c>
    </row>
    <row r="19" spans="1:10">
      <c r="A19" s="89">
        <v>11</v>
      </c>
      <c r="B19" s="90">
        <v>42661</v>
      </c>
      <c r="C19" s="90">
        <v>42675</v>
      </c>
      <c r="D19" s="91">
        <v>10</v>
      </c>
      <c r="E19" s="90">
        <v>42662</v>
      </c>
      <c r="F19" s="90">
        <v>42667</v>
      </c>
      <c r="G19" s="89" t="s">
        <v>85</v>
      </c>
      <c r="H19" s="89" t="s">
        <v>88</v>
      </c>
      <c r="I19" s="91">
        <v>3</v>
      </c>
      <c r="J19" s="89" t="s">
        <v>87</v>
      </c>
    </row>
    <row r="20" spans="1:10">
      <c r="A20" s="89">
        <v>12</v>
      </c>
      <c r="B20" s="90">
        <v>42662</v>
      </c>
      <c r="C20" s="90">
        <v>42675</v>
      </c>
      <c r="D20" s="91">
        <v>9</v>
      </c>
      <c r="E20" s="90">
        <v>42662</v>
      </c>
      <c r="F20" s="90">
        <v>42676</v>
      </c>
      <c r="G20" s="89" t="s">
        <v>89</v>
      </c>
      <c r="H20" s="89" t="s">
        <v>86</v>
      </c>
      <c r="I20" s="91">
        <v>11</v>
      </c>
      <c r="J20" s="89" t="s">
        <v>87</v>
      </c>
    </row>
    <row r="21" spans="1:10">
      <c r="A21" s="89">
        <v>13</v>
      </c>
      <c r="B21" s="90">
        <v>42667</v>
      </c>
      <c r="C21" s="90">
        <v>42675</v>
      </c>
      <c r="D21" s="91">
        <v>6</v>
      </c>
      <c r="E21" s="90">
        <v>42606</v>
      </c>
      <c r="F21" s="90">
        <v>42675</v>
      </c>
      <c r="G21" s="89" t="s">
        <v>89</v>
      </c>
      <c r="H21" s="89" t="s">
        <v>86</v>
      </c>
      <c r="I21" s="91">
        <v>6</v>
      </c>
      <c r="J21" s="89" t="s">
        <v>87</v>
      </c>
    </row>
    <row r="22" spans="1:10">
      <c r="A22" s="89">
        <v>14</v>
      </c>
      <c r="B22" s="90">
        <v>42669</v>
      </c>
      <c r="C22" s="90">
        <v>42669</v>
      </c>
      <c r="D22" s="91">
        <v>1</v>
      </c>
      <c r="E22" s="90">
        <v>42669</v>
      </c>
      <c r="F22" s="90">
        <v>42682</v>
      </c>
      <c r="G22" s="89" t="s">
        <v>85</v>
      </c>
      <c r="H22" s="89" t="s">
        <v>88</v>
      </c>
      <c r="I22" s="91">
        <v>9</v>
      </c>
      <c r="J22" s="89" t="s">
        <v>87</v>
      </c>
    </row>
    <row r="23" spans="1:10">
      <c r="A23" s="89">
        <v>15</v>
      </c>
      <c r="B23" s="90">
        <v>42670</v>
      </c>
      <c r="C23" s="90">
        <v>42685</v>
      </c>
      <c r="D23" s="91">
        <v>9</v>
      </c>
      <c r="E23" s="90">
        <v>42674</v>
      </c>
      <c r="F23" s="90">
        <v>42681</v>
      </c>
      <c r="G23" s="89" t="s">
        <v>89</v>
      </c>
      <c r="H23" s="89" t="s">
        <v>86</v>
      </c>
      <c r="I23" s="91">
        <v>7</v>
      </c>
      <c r="J23" s="89" t="s">
        <v>87</v>
      </c>
    </row>
    <row r="24" spans="1:10">
      <c r="A24" s="89">
        <v>16</v>
      </c>
      <c r="B24" s="97"/>
      <c r="C24" s="97"/>
      <c r="D24" s="97"/>
      <c r="E24" s="90">
        <v>42650</v>
      </c>
      <c r="F24" s="90">
        <v>42650</v>
      </c>
      <c r="G24" s="89" t="s">
        <v>90</v>
      </c>
      <c r="H24" s="89" t="s">
        <v>91</v>
      </c>
      <c r="I24" s="91">
        <v>1</v>
      </c>
      <c r="J24" s="89" t="s">
        <v>87</v>
      </c>
    </row>
    <row r="25" spans="1:10">
      <c r="A25" s="89">
        <v>17</v>
      </c>
      <c r="B25" s="97"/>
      <c r="C25" s="97"/>
      <c r="D25" s="97"/>
      <c r="E25" s="90">
        <v>42655</v>
      </c>
      <c r="F25" s="90">
        <v>42655</v>
      </c>
      <c r="G25" s="89" t="s">
        <v>90</v>
      </c>
      <c r="H25" s="89" t="s">
        <v>75</v>
      </c>
      <c r="I25" s="91">
        <v>1</v>
      </c>
      <c r="J25" s="89" t="s">
        <v>87</v>
      </c>
    </row>
    <row r="26" spans="1:10">
      <c r="A26" s="89">
        <v>18</v>
      </c>
      <c r="B26" s="97"/>
      <c r="C26" s="97"/>
      <c r="D26" s="97"/>
      <c r="E26" s="90">
        <v>42662</v>
      </c>
      <c r="F26" s="90">
        <v>42662</v>
      </c>
      <c r="G26" s="89" t="s">
        <v>90</v>
      </c>
      <c r="H26" s="89" t="s">
        <v>92</v>
      </c>
      <c r="I26" s="91">
        <v>1</v>
      </c>
      <c r="J26" s="89" t="s">
        <v>87</v>
      </c>
    </row>
    <row r="27" spans="1:10">
      <c r="A27" s="89">
        <v>19</v>
      </c>
      <c r="B27" s="97"/>
      <c r="C27" s="97"/>
      <c r="D27" s="97"/>
      <c r="E27" s="90">
        <v>42662</v>
      </c>
      <c r="F27" s="90">
        <v>42662</v>
      </c>
      <c r="G27" s="89" t="s">
        <v>90</v>
      </c>
      <c r="H27" s="89" t="s">
        <v>91</v>
      </c>
      <c r="I27" s="91">
        <v>1</v>
      </c>
      <c r="J27" s="89" t="s">
        <v>87</v>
      </c>
    </row>
    <row r="28" spans="1:10">
      <c r="A28" s="89">
        <v>20</v>
      </c>
      <c r="B28" s="97"/>
      <c r="C28" s="97"/>
      <c r="D28" s="97"/>
      <c r="E28" s="90">
        <v>42662</v>
      </c>
      <c r="F28" s="90">
        <v>42664</v>
      </c>
      <c r="G28" s="89" t="s">
        <v>93</v>
      </c>
      <c r="H28" s="89" t="s">
        <v>91</v>
      </c>
      <c r="I28" s="91">
        <v>1</v>
      </c>
      <c r="J28" s="89" t="s">
        <v>94</v>
      </c>
    </row>
    <row r="29" spans="1:10">
      <c r="A29" s="89">
        <v>21</v>
      </c>
      <c r="B29" s="97"/>
      <c r="C29" s="97"/>
      <c r="D29" s="97"/>
      <c r="E29" s="90">
        <v>42662</v>
      </c>
      <c r="F29" s="90">
        <v>42664</v>
      </c>
      <c r="G29" s="89" t="s">
        <v>93</v>
      </c>
      <c r="H29" s="89" t="s">
        <v>91</v>
      </c>
      <c r="I29" s="91">
        <v>1</v>
      </c>
      <c r="J29" s="89" t="s">
        <v>94</v>
      </c>
    </row>
    <row r="30" spans="1:10">
      <c r="A30" s="89">
        <v>22</v>
      </c>
      <c r="B30" s="97"/>
      <c r="C30" s="97"/>
      <c r="D30" s="97"/>
      <c r="E30" s="90">
        <v>42663</v>
      </c>
      <c r="F30" s="90">
        <v>42664</v>
      </c>
      <c r="G30" s="89" t="s">
        <v>95</v>
      </c>
      <c r="H30" s="89" t="s">
        <v>91</v>
      </c>
      <c r="I30" s="91">
        <v>1</v>
      </c>
      <c r="J30" s="89" t="s">
        <v>94</v>
      </c>
    </row>
    <row r="31" spans="1:10">
      <c r="A31" s="89">
        <v>23</v>
      </c>
      <c r="B31" s="97"/>
      <c r="C31" s="97"/>
      <c r="D31" s="97"/>
      <c r="E31" s="90">
        <v>42667</v>
      </c>
      <c r="F31" s="90">
        <v>42667</v>
      </c>
      <c r="G31" s="89" t="s">
        <v>95</v>
      </c>
      <c r="H31" s="89" t="s">
        <v>74</v>
      </c>
      <c r="I31" s="91">
        <v>1</v>
      </c>
      <c r="J31" s="89" t="s">
        <v>94</v>
      </c>
    </row>
    <row r="32" spans="1:10">
      <c r="A32" s="89">
        <v>24</v>
      </c>
      <c r="B32" s="97"/>
      <c r="C32" s="97"/>
      <c r="D32" s="97"/>
      <c r="E32" s="90">
        <v>42668</v>
      </c>
      <c r="F32" s="90">
        <v>42668</v>
      </c>
      <c r="G32" s="89" t="s">
        <v>93</v>
      </c>
      <c r="H32" s="89" t="s">
        <v>91</v>
      </c>
      <c r="I32" s="91">
        <v>1</v>
      </c>
      <c r="J32" s="89" t="s">
        <v>94</v>
      </c>
    </row>
    <row r="33" spans="1:10">
      <c r="A33" s="89">
        <v>25</v>
      </c>
      <c r="B33" s="97"/>
      <c r="C33" s="97"/>
      <c r="D33" s="97"/>
      <c r="E33" s="90">
        <v>42668</v>
      </c>
      <c r="F33" s="90">
        <v>42668</v>
      </c>
      <c r="G33" s="89" t="s">
        <v>95</v>
      </c>
      <c r="H33" s="89" t="s">
        <v>91</v>
      </c>
      <c r="I33" s="91">
        <v>1</v>
      </c>
      <c r="J33" s="89" t="s">
        <v>94</v>
      </c>
    </row>
    <row r="34" spans="1:10">
      <c r="A34" s="89">
        <v>26</v>
      </c>
      <c r="B34" s="97"/>
      <c r="C34" s="97"/>
      <c r="D34" s="97"/>
      <c r="E34" s="90">
        <v>42668</v>
      </c>
      <c r="F34" s="90">
        <v>42668</v>
      </c>
      <c r="G34" s="89" t="s">
        <v>95</v>
      </c>
      <c r="H34" s="89" t="s">
        <v>91</v>
      </c>
      <c r="I34" s="91">
        <v>1</v>
      </c>
      <c r="J34" s="89" t="s">
        <v>94</v>
      </c>
    </row>
    <row r="35" spans="1:10">
      <c r="A35" s="89">
        <v>27</v>
      </c>
      <c r="B35" s="97"/>
      <c r="C35" s="97"/>
      <c r="D35" s="97"/>
      <c r="E35" s="90">
        <v>42669</v>
      </c>
      <c r="F35" s="90">
        <v>42669</v>
      </c>
      <c r="G35" s="89" t="s">
        <v>95</v>
      </c>
      <c r="H35" s="89" t="s">
        <v>96</v>
      </c>
      <c r="I35" s="91">
        <v>1</v>
      </c>
      <c r="J35" s="89" t="s">
        <v>94</v>
      </c>
    </row>
    <row r="36" spans="1:10">
      <c r="A36" s="89">
        <v>28</v>
      </c>
      <c r="B36" s="97"/>
      <c r="C36" s="97"/>
      <c r="D36" s="97"/>
      <c r="E36" s="90">
        <v>42674</v>
      </c>
      <c r="F36" s="90">
        <v>42674</v>
      </c>
      <c r="G36" s="89" t="s">
        <v>97</v>
      </c>
      <c r="H36" s="89" t="s">
        <v>98</v>
      </c>
      <c r="I36" s="91">
        <v>1</v>
      </c>
      <c r="J36" s="89" t="s">
        <v>94</v>
      </c>
    </row>
    <row r="37" spans="1:10">
      <c r="A37" s="89">
        <v>29</v>
      </c>
      <c r="B37" s="97"/>
      <c r="C37" s="97"/>
      <c r="D37" s="97"/>
      <c r="E37" s="90">
        <v>42674</v>
      </c>
      <c r="F37" s="90">
        <v>42674</v>
      </c>
      <c r="G37" s="89" t="s">
        <v>99</v>
      </c>
      <c r="H37" s="89" t="s">
        <v>74</v>
      </c>
      <c r="I37" s="91">
        <v>1</v>
      </c>
      <c r="J37" s="89" t="s">
        <v>94</v>
      </c>
    </row>
  </sheetData>
  <mergeCells count="7">
    <mergeCell ref="B24:D37"/>
    <mergeCell ref="C2:L2"/>
    <mergeCell ref="C3:L3"/>
    <mergeCell ref="C4:L4"/>
    <mergeCell ref="A7:A8"/>
    <mergeCell ref="B7:D7"/>
    <mergeCell ref="E7:J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P31"/>
  <sheetViews>
    <sheetView topLeftCell="B16" zoomScale="90" zoomScaleNormal="90" workbookViewId="0">
      <selection activeCell="F13" sqref="F13"/>
    </sheetView>
  </sheetViews>
  <sheetFormatPr baseColWidth="10" defaultColWidth="0" defaultRowHeight="15"/>
  <cols>
    <col min="1" max="1" width="11.42578125" style="3" hidden="1" customWidth="1"/>
    <col min="2" max="2" width="22.7109375" style="49" customWidth="1"/>
    <col min="3" max="3" width="36.140625" style="50" customWidth="1"/>
    <col min="4" max="4" width="32.140625" style="50" customWidth="1"/>
    <col min="5" max="5" width="25.42578125" style="50" customWidth="1"/>
    <col min="6" max="6" width="27" style="50" customWidth="1"/>
    <col min="7" max="7" width="20.5703125" style="50"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31</v>
      </c>
      <c r="F1" s="2" t="s">
        <v>3</v>
      </c>
      <c r="G1" s="2" t="s">
        <v>63</v>
      </c>
      <c r="H1" s="4"/>
      <c r="I1" s="4"/>
      <c r="J1" s="4"/>
      <c r="K1" s="4"/>
      <c r="L1" s="4"/>
      <c r="M1" s="4"/>
      <c r="N1" s="4"/>
      <c r="O1" s="4"/>
      <c r="P1" s="4"/>
    </row>
    <row r="2" spans="2:16">
      <c r="B2" s="34" t="s">
        <v>92</v>
      </c>
      <c r="C2" s="34" t="s">
        <v>102</v>
      </c>
      <c r="D2" s="34" t="s">
        <v>103</v>
      </c>
      <c r="E2" s="50" t="s">
        <v>5</v>
      </c>
      <c r="F2" s="92">
        <v>1</v>
      </c>
      <c r="G2" s="34" t="s">
        <v>104</v>
      </c>
      <c r="H2" s="3"/>
      <c r="I2" s="3"/>
    </row>
    <row r="3" spans="2:16">
      <c r="B3" s="34" t="s">
        <v>75</v>
      </c>
      <c r="C3" s="34" t="s">
        <v>105</v>
      </c>
      <c r="D3" s="34" t="s">
        <v>106</v>
      </c>
      <c r="E3" s="50" t="s">
        <v>5</v>
      </c>
      <c r="F3" s="92">
        <v>1</v>
      </c>
      <c r="G3" s="34" t="s">
        <v>107</v>
      </c>
      <c r="H3" s="3"/>
      <c r="I3" s="3"/>
    </row>
    <row r="4" spans="2:16">
      <c r="B4" s="34" t="s">
        <v>91</v>
      </c>
      <c r="C4" s="34" t="s">
        <v>105</v>
      </c>
      <c r="D4" s="34" t="s">
        <v>106</v>
      </c>
      <c r="E4" s="50" t="s">
        <v>5</v>
      </c>
      <c r="F4" s="92">
        <v>1</v>
      </c>
      <c r="G4" s="34" t="s">
        <v>107</v>
      </c>
      <c r="H4" s="3"/>
      <c r="I4" s="3"/>
    </row>
    <row r="5" spans="2:16">
      <c r="B5" s="34" t="s">
        <v>91</v>
      </c>
      <c r="C5" s="34" t="s">
        <v>105</v>
      </c>
      <c r="D5" s="34" t="s">
        <v>108</v>
      </c>
      <c r="E5" s="50" t="s">
        <v>5</v>
      </c>
      <c r="F5" s="92">
        <v>1</v>
      </c>
      <c r="G5" s="34" t="s">
        <v>107</v>
      </c>
      <c r="H5" s="3"/>
      <c r="I5" s="3"/>
    </row>
    <row r="6" spans="2:16">
      <c r="B6" s="34" t="s">
        <v>91</v>
      </c>
      <c r="C6" s="34" t="s">
        <v>105</v>
      </c>
      <c r="D6" s="34" t="s">
        <v>103</v>
      </c>
      <c r="E6" s="50" t="s">
        <v>5</v>
      </c>
      <c r="F6" s="92">
        <v>1</v>
      </c>
      <c r="G6" s="34" t="s">
        <v>107</v>
      </c>
      <c r="H6" s="3"/>
      <c r="I6" s="3"/>
    </row>
    <row r="7" spans="2:16">
      <c r="B7" s="34" t="s">
        <v>91</v>
      </c>
      <c r="C7" s="34" t="s">
        <v>105</v>
      </c>
      <c r="D7" s="34" t="s">
        <v>103</v>
      </c>
      <c r="E7" s="50" t="s">
        <v>5</v>
      </c>
      <c r="F7" s="92">
        <v>1</v>
      </c>
      <c r="G7" s="34" t="s">
        <v>109</v>
      </c>
      <c r="H7" s="3"/>
      <c r="I7" s="3"/>
    </row>
    <row r="8" spans="2:16">
      <c r="B8" s="34" t="s">
        <v>91</v>
      </c>
      <c r="C8" s="34" t="s">
        <v>94</v>
      </c>
      <c r="D8" s="34" t="s">
        <v>103</v>
      </c>
      <c r="E8" s="50" t="s">
        <v>5</v>
      </c>
      <c r="F8" s="92">
        <v>1</v>
      </c>
      <c r="G8" s="34" t="s">
        <v>110</v>
      </c>
      <c r="H8" s="3"/>
      <c r="I8" s="3"/>
    </row>
    <row r="9" spans="2:16">
      <c r="B9" s="34" t="s">
        <v>91</v>
      </c>
      <c r="C9" s="34" t="s">
        <v>94</v>
      </c>
      <c r="D9" s="34" t="s">
        <v>103</v>
      </c>
      <c r="E9" s="50" t="s">
        <v>5</v>
      </c>
      <c r="F9" s="92">
        <v>1</v>
      </c>
      <c r="G9" s="34" t="s">
        <v>110</v>
      </c>
      <c r="H9" s="3"/>
      <c r="I9" s="3"/>
    </row>
    <row r="10" spans="2:16">
      <c r="B10" s="34" t="s">
        <v>91</v>
      </c>
      <c r="C10" s="34" t="s">
        <v>105</v>
      </c>
      <c r="D10" s="34" t="s">
        <v>103</v>
      </c>
      <c r="E10" s="50" t="s">
        <v>5</v>
      </c>
      <c r="F10" s="92">
        <v>1</v>
      </c>
      <c r="G10" s="34" t="s">
        <v>107</v>
      </c>
      <c r="H10" s="3"/>
      <c r="I10" s="3"/>
    </row>
    <row r="11" spans="2:16">
      <c r="B11" s="34" t="s">
        <v>91</v>
      </c>
      <c r="C11" s="34" t="s">
        <v>105</v>
      </c>
      <c r="D11" s="34" t="s">
        <v>103</v>
      </c>
      <c r="E11" s="50" t="s">
        <v>5</v>
      </c>
      <c r="F11" s="92">
        <v>1</v>
      </c>
      <c r="G11" s="34" t="s">
        <v>111</v>
      </c>
      <c r="H11" s="3"/>
      <c r="I11" s="3"/>
    </row>
    <row r="12" spans="2:16">
      <c r="B12" s="34" t="s">
        <v>86</v>
      </c>
      <c r="C12" s="34" t="s">
        <v>112</v>
      </c>
      <c r="D12" s="34" t="s">
        <v>113</v>
      </c>
      <c r="E12" s="50" t="s">
        <v>5</v>
      </c>
      <c r="F12" s="92">
        <v>1</v>
      </c>
      <c r="G12" s="34" t="s">
        <v>107</v>
      </c>
      <c r="H12" s="3"/>
      <c r="I12" s="3"/>
    </row>
    <row r="13" spans="2:16">
      <c r="B13" s="34" t="s">
        <v>86</v>
      </c>
      <c r="C13" s="34" t="s">
        <v>114</v>
      </c>
      <c r="D13" s="34" t="s">
        <v>113</v>
      </c>
      <c r="E13" s="50" t="s">
        <v>5</v>
      </c>
      <c r="F13" s="92">
        <v>1</v>
      </c>
      <c r="G13" s="34" t="s">
        <v>107</v>
      </c>
      <c r="H13" s="3"/>
      <c r="I13" s="3"/>
    </row>
    <row r="14" spans="2:16">
      <c r="B14" s="34" t="s">
        <v>86</v>
      </c>
      <c r="C14" s="34" t="s">
        <v>115</v>
      </c>
      <c r="D14" s="34" t="s">
        <v>113</v>
      </c>
      <c r="E14" s="50" t="s">
        <v>5</v>
      </c>
      <c r="F14" s="92">
        <v>1</v>
      </c>
      <c r="G14" s="34" t="s">
        <v>107</v>
      </c>
      <c r="H14" s="3"/>
      <c r="I14" s="3"/>
    </row>
    <row r="15" spans="2:16">
      <c r="B15" s="34" t="s">
        <v>86</v>
      </c>
      <c r="C15" s="34" t="s">
        <v>115</v>
      </c>
      <c r="D15" s="34" t="s">
        <v>113</v>
      </c>
      <c r="E15" s="50" t="s">
        <v>5</v>
      </c>
      <c r="F15" s="92">
        <v>1</v>
      </c>
      <c r="G15" s="34" t="s">
        <v>107</v>
      </c>
      <c r="H15" s="3"/>
      <c r="I15" s="3"/>
    </row>
    <row r="16" spans="2:16">
      <c r="B16" s="34" t="s">
        <v>86</v>
      </c>
      <c r="C16" s="34" t="s">
        <v>112</v>
      </c>
      <c r="D16" s="34" t="s">
        <v>113</v>
      </c>
      <c r="E16" s="50" t="s">
        <v>5</v>
      </c>
      <c r="F16" s="92">
        <v>1</v>
      </c>
      <c r="G16" s="34" t="s">
        <v>107</v>
      </c>
      <c r="H16" s="3"/>
      <c r="I16" s="3"/>
    </row>
    <row r="17" spans="2:9">
      <c r="B17" s="34" t="s">
        <v>86</v>
      </c>
      <c r="C17" s="34" t="s">
        <v>116</v>
      </c>
      <c r="D17" s="34" t="s">
        <v>113</v>
      </c>
      <c r="E17" s="50" t="s">
        <v>5</v>
      </c>
      <c r="F17" s="92">
        <v>1</v>
      </c>
      <c r="G17" s="34" t="s">
        <v>107</v>
      </c>
      <c r="H17" s="3"/>
      <c r="I17" s="3"/>
    </row>
    <row r="18" spans="2:9">
      <c r="B18" s="34" t="s">
        <v>98</v>
      </c>
      <c r="C18" s="34" t="s">
        <v>105</v>
      </c>
      <c r="D18" s="34" t="s">
        <v>103</v>
      </c>
      <c r="E18" s="50" t="s">
        <v>5</v>
      </c>
      <c r="F18" s="92">
        <v>1</v>
      </c>
      <c r="G18" s="34" t="s">
        <v>117</v>
      </c>
      <c r="H18" s="3"/>
      <c r="I18" s="3"/>
    </row>
    <row r="19" spans="2:9">
      <c r="B19" s="34" t="s">
        <v>98</v>
      </c>
      <c r="C19" s="34" t="s">
        <v>105</v>
      </c>
      <c r="D19" s="34" t="s">
        <v>103</v>
      </c>
      <c r="E19" s="50" t="s">
        <v>5</v>
      </c>
      <c r="F19" s="92">
        <v>1</v>
      </c>
      <c r="G19" s="34" t="s">
        <v>118</v>
      </c>
      <c r="H19" s="3"/>
      <c r="I19" s="3"/>
    </row>
    <row r="20" spans="2:9">
      <c r="B20" s="34" t="s">
        <v>74</v>
      </c>
      <c r="C20" s="34" t="s">
        <v>94</v>
      </c>
      <c r="D20" s="34" t="s">
        <v>113</v>
      </c>
      <c r="E20" s="50" t="s">
        <v>5</v>
      </c>
      <c r="F20" s="92">
        <v>1</v>
      </c>
      <c r="G20" s="34" t="s">
        <v>107</v>
      </c>
      <c r="H20" s="3"/>
      <c r="I20" s="3"/>
    </row>
    <row r="21" spans="2:9">
      <c r="B21" s="34" t="s">
        <v>74</v>
      </c>
      <c r="C21" s="34" t="s">
        <v>105</v>
      </c>
      <c r="D21" s="34" t="s">
        <v>103</v>
      </c>
      <c r="E21" s="50" t="s">
        <v>5</v>
      </c>
      <c r="F21" s="92">
        <v>1</v>
      </c>
      <c r="G21" s="34" t="s">
        <v>104</v>
      </c>
      <c r="H21" s="3"/>
      <c r="I21" s="3"/>
    </row>
    <row r="22" spans="2:9">
      <c r="B22" s="34" t="s">
        <v>74</v>
      </c>
      <c r="C22" s="34" t="s">
        <v>112</v>
      </c>
      <c r="D22" s="34" t="s">
        <v>113</v>
      </c>
      <c r="E22" s="50" t="s">
        <v>5</v>
      </c>
      <c r="F22" s="92">
        <v>1</v>
      </c>
      <c r="G22" s="34" t="s">
        <v>107</v>
      </c>
    </row>
    <row r="23" spans="2:9">
      <c r="B23" s="34" t="s">
        <v>74</v>
      </c>
      <c r="C23" s="34" t="s">
        <v>112</v>
      </c>
      <c r="D23" s="34" t="s">
        <v>113</v>
      </c>
      <c r="E23" s="50" t="s">
        <v>5</v>
      </c>
      <c r="F23" s="92">
        <v>1</v>
      </c>
      <c r="G23" s="34" t="s">
        <v>107</v>
      </c>
    </row>
    <row r="24" spans="2:9">
      <c r="B24" s="34" t="s">
        <v>74</v>
      </c>
      <c r="C24" s="34" t="s">
        <v>112</v>
      </c>
      <c r="D24" s="34" t="s">
        <v>113</v>
      </c>
      <c r="E24" s="50" t="s">
        <v>5</v>
      </c>
      <c r="F24" s="92">
        <v>1</v>
      </c>
      <c r="G24" s="34" t="s">
        <v>107</v>
      </c>
    </row>
    <row r="25" spans="2:9">
      <c r="B25" s="34" t="s">
        <v>74</v>
      </c>
      <c r="C25" s="34" t="s">
        <v>112</v>
      </c>
      <c r="D25" s="34" t="s">
        <v>113</v>
      </c>
      <c r="E25" s="50" t="s">
        <v>5</v>
      </c>
      <c r="F25" s="92">
        <v>1</v>
      </c>
      <c r="G25" s="34" t="s">
        <v>107</v>
      </c>
    </row>
    <row r="26" spans="2:9" s="40" customFormat="1">
      <c r="B26" s="34" t="s">
        <v>74</v>
      </c>
      <c r="C26" s="34" t="s">
        <v>112</v>
      </c>
      <c r="D26" s="34" t="s">
        <v>113</v>
      </c>
      <c r="E26" s="50" t="s">
        <v>5</v>
      </c>
      <c r="F26" s="92">
        <v>1</v>
      </c>
      <c r="G26" s="34" t="s">
        <v>107</v>
      </c>
      <c r="H26" s="39"/>
      <c r="I26" s="38"/>
    </row>
    <row r="27" spans="2:9">
      <c r="B27" s="34" t="s">
        <v>74</v>
      </c>
      <c r="C27" s="34" t="s">
        <v>112</v>
      </c>
      <c r="D27" s="34" t="s">
        <v>113</v>
      </c>
      <c r="E27" s="50" t="s">
        <v>5</v>
      </c>
      <c r="F27" s="92">
        <v>1</v>
      </c>
      <c r="G27" s="34" t="s">
        <v>107</v>
      </c>
    </row>
    <row r="28" spans="2:9">
      <c r="B28" s="34" t="s">
        <v>74</v>
      </c>
      <c r="C28" s="34" t="s">
        <v>112</v>
      </c>
      <c r="D28" s="34" t="s">
        <v>113</v>
      </c>
      <c r="E28" s="50" t="s">
        <v>5</v>
      </c>
      <c r="F28" s="92">
        <v>1</v>
      </c>
      <c r="G28" s="34" t="s">
        <v>107</v>
      </c>
    </row>
    <row r="29" spans="2:9">
      <c r="B29" s="34" t="s">
        <v>74</v>
      </c>
      <c r="C29" s="34" t="s">
        <v>112</v>
      </c>
      <c r="D29" s="34" t="s">
        <v>113</v>
      </c>
      <c r="E29" s="50" t="s">
        <v>5</v>
      </c>
      <c r="F29" s="92">
        <v>1</v>
      </c>
      <c r="G29" s="34" t="s">
        <v>107</v>
      </c>
    </row>
    <row r="30" spans="2:9">
      <c r="B30" s="34" t="s">
        <v>74</v>
      </c>
      <c r="C30" s="34" t="s">
        <v>112</v>
      </c>
      <c r="D30" s="34" t="s">
        <v>113</v>
      </c>
      <c r="E30" s="50" t="s">
        <v>5</v>
      </c>
      <c r="F30" s="92">
        <v>1</v>
      </c>
      <c r="G30" s="34" t="s">
        <v>107</v>
      </c>
    </row>
    <row r="31" spans="2:9">
      <c r="B31" s="1"/>
      <c r="C31" s="1"/>
      <c r="D31" s="1"/>
      <c r="E31" s="1"/>
      <c r="F31" s="1">
        <f>SUM(F2:F30)</f>
        <v>29</v>
      </c>
      <c r="G31" s="1"/>
    </row>
  </sheetData>
  <dataValidations count="5">
    <dataValidation type="list" allowBlank="1" showInputMessage="1" showErrorMessage="1" sqref="G32:G1230">
      <formula1>alcaldia</formula1>
    </dataValidation>
    <dataValidation type="list" allowBlank="1" showInputMessage="1" showErrorMessage="1" sqref="E32:E1069 E2:E30">
      <formula1>sistema</formula1>
    </dataValidation>
    <dataValidation type="list" allowBlank="1" showInputMessage="1" showErrorMessage="1" sqref="D32:D1534 D2:D30">
      <formula1>canal</formula1>
    </dataValidation>
    <dataValidation type="list" allowBlank="1" sqref="B32:B1594">
      <formula1>tipologia</formula1>
    </dataValidation>
    <dataValidation type="list" allowBlank="1" sqref="B2:B30">
      <formula1>B</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Grafica-Top</vt:lpstr>
      <vt:lpstr>Consolidado IDEP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2016-12-15T20:59:23Z</dcterms:modified>
</cp:coreProperties>
</file>