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pivotTables/pivotTable9.xml" ContentType="application/vnd.openxmlformats-officedocument.spreadsheetml.pivotTab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pivotTables/pivotTable3.xml" ContentType="application/vnd.openxmlformats-officedocument.spreadsheetml.pivotTable+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885" yWindow="825" windowWidth="10020" windowHeight="6735" tabRatio="903" firstSheet="7" activeTab="10"/>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'Insumo-Recibido'!$B$1:$H$27</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25725"/>
  <pivotCaches>
    <pivotCache cacheId="0" r:id="rId14"/>
    <pivotCache cacheId="1" r:id="rId15"/>
  </pivotCaches>
  <fileRecoveryPr autoRecover="0"/>
</workbook>
</file>

<file path=xl/calcChain.xml><?xml version="1.0" encoding="utf-8"?>
<calcChain xmlns="http://schemas.openxmlformats.org/spreadsheetml/2006/main">
  <c r="D16" i="35"/>
  <c r="E18" i="30"/>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<sst xmlns="http://schemas.openxmlformats.org/spreadsheetml/2006/main" count="379" uniqueCount="102">
  <si>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</si>
  <si>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</si>
  <si>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</si>
  <si>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</si>
  <si>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</si>
  <si>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</si>
  <si>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</si>
  <si>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</si>
  <si>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</si>
  <si>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</si>
  <si>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</si>
  <si>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</si>
  <si>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</si>
  <si>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</si>
  <si>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</si>
  <si>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</si>
  <si>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</si>
  <si>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</si>
  <si>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</si>
  <si>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</si>
  <si>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</si>
  <si>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</si>
  <si>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</si>
  <si>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</si>
  <si>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</si>
  <si>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</si>
  <si>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</si>
  <si>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</si>
  <si>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</si>
  <si>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</si>
  <si>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</si>
  <si>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</si>
  <si>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</si>
  <si>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</si>
  <si>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</si>
  <si>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</si>
  <si>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</si>
  <si>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</si>
  <si>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</si>
  <si>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</si>
  <si>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</si>
  <si>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</si>
  <si>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</si>
  <si>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</si>
  <si>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</si>
  <si>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</si>
  <si>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</si>
  <si>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</si>
  <si>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</si>
  <si>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</si>
  <si>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</si>
  <si>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</si>
  <si>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</si>
  <si>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</si>
  <si>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</si>
  <si>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</si>
  <si>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</si>
  <si>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</si>
  <si>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</si>
  <si>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</si>
  <si>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ESCRITO</t>
  </si>
  <si>
    <t>E-MAIL</t>
  </si>
  <si>
    <t>Rótulos de fila</t>
  </si>
  <si>
    <t>Rótulos de columna</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</si>
  <si>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</si>
  <si>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</si>
  <si>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</si>
  <si>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</si>
  <si>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</si>
  <si>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</si>
  <si>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</si>
  <si>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</si>
  <si>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</si>
  <si>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</si>
  <si>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</si>
  <si>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Total de Requerimientos Recibidos por Sistema de Registro PQR</t>
  </si>
  <si>
    <t>Descripción del hallazgo</t>
  </si>
  <si>
    <t>Causa del hallazgo</t>
  </si>
  <si>
    <t>SOLICITUD DE INFORMACIÓN</t>
  </si>
  <si>
    <t>TEMAS DE CONTRATACION: PERSONAL/RECURSOS FISICOS</t>
  </si>
  <si>
    <t>QUEJA</t>
  </si>
  <si>
    <t>ATENCION Y SERVICIO A LA CIUDADANIA</t>
  </si>
  <si>
    <t>INVESTIGACIONES ACADEMICAS Y PEDAGOGICAS</t>
  </si>
  <si>
    <t>ENTIDAD: IDEP</t>
  </si>
  <si>
    <t>SECTOR: EDUCACIÓN</t>
  </si>
  <si>
    <t>PRESENCIAL</t>
  </si>
  <si>
    <t>SIAFI</t>
  </si>
  <si>
    <t>DISEÑO Y DESARROLLO DE PROCESOS DE INVESTIGACION Y FORMACION</t>
  </si>
  <si>
    <t>DERECHO DE PETICIÓN DE INTERÉS GENERAL</t>
  </si>
  <si>
    <t>CONSULTA</t>
  </si>
  <si>
    <t>WEB</t>
  </si>
  <si>
    <t>8 - KENNEDY</t>
  </si>
  <si>
    <t>(en blanco)</t>
  </si>
  <si>
    <t xml:space="preserve">TRASLADO POR NO COMPETENCIA
</t>
  </si>
  <si>
    <r>
      <t xml:space="preserve">Nota: </t>
    </r>
    <r>
      <rPr>
        <sz val="11"/>
        <color theme="1"/>
        <rFont val="Calibri"/>
        <family val="2"/>
        <scheme val="minor"/>
      </rPr>
      <t>No hay causal de hallazgo ya que las peticiones van relacionadas con la misión de la entidad, servicios prestados, entre otros. Por lo tanto, no requieren acciones de mejora ni fecha de ejecución de la acción.</t>
    </r>
  </si>
  <si>
    <t>16 - PUENTE ARANDA</t>
  </si>
  <si>
    <t>10 - ENGATIVA</t>
  </si>
  <si>
    <t>EN BLANCO</t>
  </si>
  <si>
    <t>9- FONTIBÓN</t>
  </si>
  <si>
    <t>Durante el periodo comprendido entre el 1ro y el 30 de noviembre se recibierón 19 derechos de petición, discriminados así: Siete (7) web, uno (1) presencial, nueve (9) escritos, dos (2) E- mail y  cinco (5) por SIAFI o sistema propio.
Al 30 de noviembre no se encuentran  peticiones en trámite de respuesta definitva en el SDQS,  y en el sistema propio o SIAFI quedan tres (3) por respuestas definitivas que tendran cierre dentro de los términos y tiempos establecidos por la ley.
Como se puede observar la mayoría de solicitudes se realizan por escrito, y solo una (1) se recibio de manera presencial.</t>
  </si>
  <si>
    <t xml:space="preserve">El carácter de las solicitudes más recibidas por el Instituto varían. En primer lugar, se tienen las relacioandas con temas diversos  de contratación (persona/recursos físicos).  En segundo lugar, se destacan las referidad al tema misional, lo anterior teniendo en cuenta que los y/o las ciudadanas requieren información sobre los proyectos de investigación e innovación realizados  por el IDEP desde cada uno de sus componentes. En menor proporción se hace referencia a temas como publicaciones de artículos y/o campañas, eventos, invitaciones,  etc.
</t>
  </si>
  <si>
    <t xml:space="preserve">Durante el periodo comprendido entre el 1ro al 30 de noviembre se respondieron las cinco (5) solicitudes que estaban pendientes de respuesta definitiva en el mes de octubre  y  se recibierón 24 derechos de petición a los cuales se les dio trámite, de estos 21 derechos de petición fuerón respondidos dentro del periodo de este informe reportando una (1) consulta, seis (6) quejas, once (11) solicitudes de información, un (1) derecho de petición de interes general, finalmente, quedan  asignadas a las áreas competentes de la entidad tres (3) peticiones para su trámite y respuesta definitiva  para diciembre porqué ingresarón en los últimos días del mes (cabe aclarar que estas respuestas están dentro de los tiempos establecidos por la ley).
De los requerimientos que llegan a la entidad por medio del aplicativo del SDQS hay dos (2) que fuerón trasladados a la Secretaría de Educación Distrital por ser de su competencia y seis (6) con respuesta definitiva por que la SED o entidad competente ya los tenia asignados, en cuanto al requerimiento No. 2064622015 donde se le solicitta a la peticionaria aclaración para poderle dar tramite, al obtener la aclaración se hace traslado a la Secretaría de Planeación Distrital para su respueta por ser de su competencia.
Si bien el Instituto en el informe mensual reporta los requerimiento recibidos a traves del SDQS, también incluye lo correspondiente al sistema propio (SIAFI). En relación con el SDQS se reportan diez y nueve (19) requerimientos solucionados y cinco (5)  por el sistema propio de los cuales se solucionaron dos (2) y  tres (3) pendientes de respuesta. </t>
  </si>
</sst>
</file>

<file path=xl/styles.xml><?xml version="1.0" encoding="utf-8"?>
<styleSheet xmlns="http://schemas.openxmlformats.org/spreadsheetml/2006/main">
  <numFmts count="3">
    <numFmt numFmtId="164" formatCode="_-* #,##0.00_-;\-* #,##0.00_-;_-* &quot;-&quot;??_-;_-@_-"/>
    <numFmt numFmtId="165" formatCode="dd/mmm/yyyy"/>
    <numFmt numFmtId="166" formatCode="_-* #,##0_-;\-* #,##0_-;_-* &quot;-&quot;??_-;_-@_-"/>
  </numFmts>
  <fonts count="11">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charset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9" fillId="0" borderId="0" applyFont="0" applyFill="0" applyBorder="0" applyAlignment="0" applyProtection="0"/>
  </cellStyleXfs>
  <cellXfs count="111">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2"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xf>
    <xf numFmtId="165" fontId="4" fillId="2" borderId="1" xfId="0" applyNumberFormat="1" applyFont="1" applyFill="1" applyBorder="1" applyAlignment="1">
      <alignment horizontal="center" vertical="center" wrapText="1"/>
    </xf>
    <xf numFmtId="0" fontId="0" fillId="2" borderId="1" xfId="0" applyFill="1" applyBorder="1"/>
    <xf numFmtId="0" fontId="4" fillId="0" borderId="1" xfId="0" applyFont="1" applyBorder="1" applyAlignment="1">
      <alignment horizontal="center" vertical="center" indent="1"/>
    </xf>
    <xf numFmtId="0" fontId="2" fillId="2" borderId="1" xfId="0" applyNumberFormat="1" applyFont="1" applyFill="1" applyBorder="1" applyAlignment="1" applyProtection="1">
      <alignment horizontal="center" vertical="center"/>
    </xf>
    <xf numFmtId="0" fontId="5" fillId="2" borderId="1" xfId="0" applyFont="1" applyFill="1" applyBorder="1"/>
    <xf numFmtId="0" fontId="4" fillId="0" borderId="1" xfId="0" applyFont="1" applyBorder="1" applyAlignment="1">
      <alignment horizontal="left" vertical="center"/>
    </xf>
    <xf numFmtId="0" fontId="0" fillId="0" borderId="22" xfId="0" applyFill="1" applyBorder="1"/>
    <xf numFmtId="0" fontId="5" fillId="2" borderId="1" xfId="0" applyFont="1" applyFill="1" applyBorder="1" applyAlignment="1">
      <alignment horizontal="center"/>
    </xf>
    <xf numFmtId="0" fontId="0" fillId="2" borderId="22" xfId="0" applyFill="1" applyBorder="1"/>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17"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21" xfId="0" applyFont="1" applyFill="1" applyBorder="1" applyAlignment="1">
      <alignment horizontal="left" vertical="top" wrapText="1"/>
    </xf>
    <xf numFmtId="0" fontId="10" fillId="0" borderId="0" xfId="0" applyFont="1" applyBorder="1" applyAlignment="1">
      <alignment horizontal="left" vertical="center" wrapText="1"/>
    </xf>
  </cellXfs>
  <cellStyles count="2">
    <cellStyle name="Millares" xfId="1" builtinId="3"/>
    <cellStyle name="Normal" xfId="0" builtinId="0"/>
  </cellStyles>
  <dxfs count="99">
    <dxf>
      <border>
        <top style="thin">
          <color indexed="64"/>
        </top>
        <vertical style="thin">
          <color indexed="64"/>
        </vertical>
        <horizontal style="thin">
          <color indexed="64"/>
        </horizontal>
      </border>
    </dxf>
    <dxf>
      <alignment horizontal="general" readingOrder="0"/>
    </dxf>
    <dxf>
      <numFmt numFmtId="166" formatCode="_-* #,##0_-;\-* #,##0_-;_-* &quot;-&quot;??_-;_-@_-"/>
    </dxf>
    <dxf>
      <numFmt numFmtId="166"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lang val="es-CO"/>
  <c:pivotSource>
    <c:name>[REPORTE PQRS IDEP NOVIEMBRE DE 2015.xlsx]Canal!Tabla dinámica1</c:name>
    <c:fmtId val="2"/>
  </c:pivotSource>
  <c:chart>
    <c:pivotFmts>
      <c:pivotFmt>
        <c:idx val="0"/>
        <c:marker>
          <c:symbol val="none"/>
        </c:marker>
      </c:pivotFmt>
      <c:pivotFmt>
        <c:idx val="1"/>
        <c:marker>
          <c:symbol val="none"/>
        </c:marker>
      </c:pivotFmt>
    </c:pivotFmts>
    <c:plotArea>
      <c:layout/>
      <c:barChart>
        <c:barDir val="col"/>
        <c:grouping val="clustered"/>
        <c:axId val="131874816"/>
        <c:axId val="131876352"/>
      </c:barChart>
      <c:catAx>
        <c:axId val="131874816"/>
        <c:scaling>
          <c:orientation val="minMax"/>
        </c:scaling>
        <c:axPos val="b"/>
        <c:tickLblPos val="nextTo"/>
        <c:crossAx val="131876352"/>
        <c:crosses val="autoZero"/>
        <c:auto val="1"/>
        <c:lblAlgn val="ctr"/>
        <c:lblOffset val="100"/>
      </c:catAx>
      <c:valAx>
        <c:axId val="131876352"/>
        <c:scaling>
          <c:orientation val="minMax"/>
        </c:scaling>
        <c:axPos val="l"/>
        <c:majorGridlines/>
        <c:numFmt formatCode="General" sourceLinked="1"/>
        <c:tickLblPos val="nextTo"/>
        <c:crossAx val="131874816"/>
        <c:crosses val="autoZero"/>
        <c:crossBetween val="between"/>
      </c:valAx>
    </c:plotArea>
    <c:legend>
      <c:legendPos val="r"/>
    </c:legend>
    <c:plotVisOnly val="1"/>
    <c:dispBlanksAs val="gap"/>
  </c:chart>
  <c:printSettings>
    <c:headerFooter/>
    <c:pageMargins b="0.75000000000000366" l="0.70000000000000062" r="0.70000000000000062" t="0.75000000000000366"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lang val="es-CO"/>
  <c:pivotSource>
    <c:name>[REPORTE PQRS IDEP NOVIEMBRE DE 2015.xlsx]Sistema!Tabla dinámica2</c:name>
    <c:fmtId val="0"/>
  </c:pivotSource>
  <c:chart>
    <c:pivotFmts>
      <c:pivotFmt>
        <c:idx val="0"/>
        <c:marker>
          <c:symbol val="none"/>
        </c:marker>
      </c:pivotFmt>
      <c:pivotFmt>
        <c:idx val="1"/>
        <c:marker>
          <c:symbol val="none"/>
        </c:marker>
      </c:pivotFmt>
    </c:pivotFmts>
    <c:plotArea>
      <c:layout/>
      <c:barChart>
        <c:barDir val="col"/>
        <c:grouping val="clustered"/>
        <c:axId val="132071808"/>
        <c:axId val="132073344"/>
      </c:barChart>
      <c:catAx>
        <c:axId val="132071808"/>
        <c:scaling>
          <c:orientation val="minMax"/>
        </c:scaling>
        <c:axPos val="b"/>
        <c:tickLblPos val="nextTo"/>
        <c:crossAx val="132073344"/>
        <c:crosses val="autoZero"/>
        <c:auto val="1"/>
        <c:lblAlgn val="ctr"/>
        <c:lblOffset val="100"/>
      </c:catAx>
      <c:valAx>
        <c:axId val="132073344"/>
        <c:scaling>
          <c:orientation val="minMax"/>
        </c:scaling>
        <c:axPos val="l"/>
        <c:majorGridlines/>
        <c:numFmt formatCode="General" sourceLinked="1"/>
        <c:tickLblPos val="nextTo"/>
        <c:crossAx val="132071808"/>
        <c:crosses val="autoZero"/>
        <c:crossBetween val="between"/>
      </c:valAx>
    </c:plotArea>
    <c:legend>
      <c:legendPos val="r"/>
    </c:legend>
    <c:plotVisOnly val="1"/>
    <c:dispBlanksAs val="gap"/>
  </c:chart>
  <c:printSettings>
    <c:headerFooter/>
    <c:pageMargins b="0.75000000000000366" l="0.70000000000000062" r="0.70000000000000062" t="0.75000000000000366"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lang val="es-CO"/>
  <c:pivotSource>
    <c:name>[REPORTE PQRS IDEP NOVIEMBRE DE 2015.xlsx]tiempo!Tabla dinámica3</c:name>
    <c:fmtId val="2"/>
  </c:pivotSource>
  <c:chart>
    <c:title/>
    <c:pivotFmts>
      <c:pivotFmt>
        <c:idx val="0"/>
        <c:marker>
          <c:symbol val="none"/>
        </c:marker>
      </c:pivotFmt>
      <c:pivotFmt>
        <c:idx val="1"/>
        <c:marker>
          <c:symbol val="none"/>
        </c:marker>
      </c:pivotFmt>
    </c:pivotFmts>
    <c:plotArea>
      <c:layout/>
      <c:barChart>
        <c:barDir val="col"/>
        <c:grouping val="clustered"/>
        <c:axId val="132420352"/>
        <c:axId val="132421888"/>
      </c:barChart>
      <c:catAx>
        <c:axId val="132420352"/>
        <c:scaling>
          <c:orientation val="minMax"/>
        </c:scaling>
        <c:axPos val="b"/>
        <c:tickLblPos val="nextTo"/>
        <c:crossAx val="132421888"/>
        <c:crosses val="autoZero"/>
        <c:auto val="1"/>
        <c:lblAlgn val="ctr"/>
        <c:lblOffset val="100"/>
      </c:catAx>
      <c:valAx>
        <c:axId val="132421888"/>
        <c:scaling>
          <c:orientation val="minMax"/>
        </c:scaling>
        <c:axPos val="l"/>
        <c:majorGridlines/>
        <c:numFmt formatCode="General" sourceLinked="1"/>
        <c:tickLblPos val="nextTo"/>
        <c:crossAx val="132420352"/>
        <c:crosses val="autoZero"/>
        <c:crossBetween val="between"/>
      </c:valAx>
    </c:plotArea>
    <c:legend>
      <c:legendPos val="r"/>
    </c:legend>
    <c:plotVisOnly val="1"/>
    <c:dispBlanksAs val="gap"/>
  </c:chart>
  <c:printSettings>
    <c:headerFooter/>
    <c:pageMargins b="0.75000000000000366" l="0.70000000000000062" r="0.70000000000000062" t="0.75000000000000366"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lang val="es-CO"/>
  <c:pivotSource>
    <c:name>[REPORTE PQRS IDEP NOVIEMBRE DE 2015.xlsx]Grafica-Solucionados!Tabla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'Grafica-Solucionados'!$C$3</c:f>
              <c:strCache>
                <c:ptCount val="1"/>
                <c:pt idx="0">
                  <c:v>Total</c:v>
                </c:pt>
              </c:strCache>
            </c:strRef>
          </c:tx>
          <c:dLbls>
            <c:spPr/>
            <c:txPr>
              <a:bodyPr/>
              <a:lstStyle/>
              <a:p>
                <a:pPr>
                  <a:defRPr/>
                </a:pPr>
                <a:endParaRPr lang="es-CO"/>
              </a:p>
            </c:txPr>
            <c:showVal val="1"/>
          </c:dLbls>
          <c:cat>
            <c:strRef>
              <c:f>'Grafica-Solucionados'!$B$4:$B$5</c:f>
              <c:strCache>
                <c:ptCount val="1"/>
                <c:pt idx="0">
                  <c:v>SDQS</c:v>
                </c:pt>
              </c:strCache>
            </c:strRef>
          </c:cat>
          <c:val>
            <c:numRef>
              <c:f>'Grafica-Solucionados'!$C$4:$C$5</c:f>
              <c:numCache>
                <c:formatCode>General</c:formatCode>
                <c:ptCount val="1"/>
                <c:pt idx="0">
                  <c:v>19</c:v>
                </c:pt>
              </c:numCache>
            </c:numRef>
          </c:val>
        </c:ser>
        <c:axId val="132870912"/>
        <c:axId val="132872448"/>
      </c:barChart>
      <c:catAx>
        <c:axId val="132870912"/>
        <c:scaling>
          <c:orientation val="minMax"/>
        </c:scaling>
        <c:axPos val="l"/>
        <c:tickLblPos val="nextTo"/>
        <c:crossAx val="132872448"/>
        <c:crosses val="autoZero"/>
        <c:auto val="1"/>
        <c:lblAlgn val="ctr"/>
        <c:lblOffset val="100"/>
      </c:catAx>
      <c:valAx>
        <c:axId val="132872448"/>
        <c:scaling>
          <c:orientation val="minMax"/>
        </c:scaling>
        <c:delete val="1"/>
        <c:axPos val="b"/>
        <c:numFmt formatCode="General" sourceLinked="1"/>
        <c:tickLblPos val="none"/>
        <c:crossAx val="132870912"/>
        <c:crosses val="autoZero"/>
        <c:crossBetween val="between"/>
      </c:valAx>
    </c:plotArea>
    <c:plotVisOnly val="1"/>
    <c:dispBlanksAs val="gap"/>
  </c:chart>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[REPORTE PQRS IDEP NOVIEMBRE DE 2015.xlsx]Grafica-Recibidos!Tabla dinámica3</c:name>
    <c:fmtId val="0"/>
  </c:pivotSource>
  <c:chart>
    <c:title>
      <c:tx>
        <c:rich>
          <a:bodyPr/>
          <a:lstStyle/>
          <a:p>
            <a:pPr>
              <a:defRPr sz="1200"/>
            </a:pPr>
            <a:r>
              <a:rPr lang="es-CO" sz="1200"/>
              <a:t>Total de Requerimitos recibidos por Sistema</a:t>
            </a:r>
          </a:p>
        </c:rich>
      </c:tx>
    </c:title>
    <c:pivotFmts>
      <c:pivotFmt>
        <c:idx val="0"/>
        <c:marker>
          <c:symbol val="none"/>
        </c:marker>
        <c:dLbl>
          <c:idx val="0"/>
          <c:spPr/>
          <c:txPr>
            <a:bodyPr/>
            <a:lstStyle/>
            <a:p>
              <a:pPr>
                <a:defRPr/>
              </a:pPr>
              <a:endParaRPr lang="es-CO"/>
            </a:p>
          </c:txPr>
          <c:showVal val="1"/>
        </c:dLbl>
      </c:pivotFmt>
      <c:pivotFmt>
        <c:idx val="1"/>
        <c:marker>
          <c:symbol val="none"/>
        </c:marker>
        <c:dLbl>
          <c:idx val="0"/>
          <c:spPr/>
          <c:txPr>
            <a:bodyPr/>
            <a:lstStyle/>
            <a:p>
              <a:pPr>
                <a:defRPr/>
              </a:pPr>
              <a:endParaRPr lang="es-CO"/>
            </a:p>
          </c:txPr>
          <c:showVal val="1"/>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19</c:v>
                </c:pt>
              </c:numCache>
            </c:numRef>
          </c:val>
        </c:ser>
        <c:dLbls>
          <c:showVal val="1"/>
        </c:dLbls>
        <c:overlap val="-25"/>
        <c:axId val="132815872"/>
        <c:axId val="132834048"/>
      </c:barChart>
      <c:catAx>
        <c:axId val="132815872"/>
        <c:scaling>
          <c:orientation val="minMax"/>
        </c:scaling>
        <c:axPos val="l"/>
        <c:majorTickMark val="none"/>
        <c:tickLblPos val="nextTo"/>
        <c:crossAx val="132834048"/>
        <c:crosses val="autoZero"/>
        <c:auto val="1"/>
        <c:lblAlgn val="ctr"/>
        <c:lblOffset val="100"/>
      </c:catAx>
      <c:valAx>
        <c:axId val="132834048"/>
        <c:scaling>
          <c:orientation val="minMax"/>
        </c:scaling>
        <c:delete val="1"/>
        <c:axPos val="b"/>
        <c:numFmt formatCode="_-* #,##0_-;\-* #,##0_-;_-* &quot;-&quot;??_-;_-@_-" sourceLinked="1"/>
        <c:tickLblPos val="none"/>
        <c:crossAx val="132815872"/>
        <c:crosses val="autoZero"/>
        <c:crossBetween val="between"/>
      </c:valAx>
    </c:plotArea>
    <c:legend>
      <c:legendPos val="t"/>
    </c:legend>
    <c:plotVisOnly val="1"/>
    <c:dispBlanksAs val="gap"/>
  </c:chart>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pivotSource>
    <c:name>[REPORTE PQRS IDEP NOVIEMBRE DE 2015.xlsx]Grafica-Top!Tabla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sz="800"/>
                </a:pPr>
                <a:endParaRPr lang="es-CO"/>
              </a:p>
            </c:txPr>
            <c:showVal val="1"/>
          </c:dLbls>
          <c:cat>
            <c:strRef>
              <c:f>'Grafica-Top'!$B$4:$B$8</c:f>
              <c:strCache>
                <c:ptCount val="4"/>
                <c:pt idx="0">
                  <c:v>(en blanco)</c:v>
                </c:pt>
                <c:pt idx="1">
                  <c:v>INVESTIGACIONES ACADEMICAS Y PEDAGOGICAS</c:v>
                </c:pt>
                <c:pt idx="2">
                  <c:v>ATENCION Y SERVICIO A LA CIUDADANIA</c:v>
                </c:pt>
                <c:pt idx="3">
                  <c:v>TEMAS DE CONTRATACION: PERSONAL/RECURSOS FISICOS</c:v>
                </c:pt>
              </c:strCache>
            </c:strRef>
          </c:cat>
          <c:val>
            <c:numRef>
              <c:f>'Grafica-Top'!$C$4:$C$8</c:f>
              <c:numCache>
                <c:formatCode>_-* #,##0_-;\-* #,##0_-;_-* "-"??_-;_-@_-</c:formatCode>
                <c:ptCount val="4"/>
                <c:pt idx="1">
                  <c:v>2</c:v>
                </c:pt>
                <c:pt idx="2">
                  <c:v>6</c:v>
                </c:pt>
                <c:pt idx="3">
                  <c:v>16</c:v>
                </c:pt>
              </c:numCache>
            </c:numRef>
          </c:val>
        </c:ser>
        <c:axId val="132974080"/>
        <c:axId val="132975616"/>
      </c:barChart>
      <c:catAx>
        <c:axId val="132974080"/>
        <c:scaling>
          <c:orientation val="minMax"/>
        </c:scaling>
        <c:axPos val="l"/>
        <c:tickLblPos val="nextTo"/>
        <c:txPr>
          <a:bodyPr/>
          <a:lstStyle/>
          <a:p>
            <a:pPr>
              <a:defRPr sz="800"/>
            </a:pPr>
            <a:endParaRPr lang="es-CO"/>
          </a:p>
        </c:txPr>
        <c:crossAx val="132975616"/>
        <c:crosses val="autoZero"/>
        <c:auto val="1"/>
        <c:lblAlgn val="ctr"/>
        <c:lblOffset val="100"/>
      </c:catAx>
      <c:valAx>
        <c:axId val="132975616"/>
        <c:scaling>
          <c:orientation val="minMax"/>
        </c:scaling>
        <c:delete val="1"/>
        <c:axPos val="b"/>
        <c:numFmt formatCode="_-* #,##0_-;\-* #,##0_-;_-* &quot;-&quot;??_-;_-@_-" sourceLinked="1"/>
        <c:tickLblPos val="none"/>
        <c:crossAx val="132974080"/>
        <c:crosses val="autoZero"/>
        <c:crossBetween val="between"/>
      </c:valAx>
    </c:plotArea>
    <c:plotVisOnly val="1"/>
    <c:dispBlanksAs val="gap"/>
  </c:chart>
  <c:printSettings>
    <c:headerFooter/>
    <c:pageMargins b="0.75000000000000322" l="0.70000000000000062" r="0.70000000000000062" t="0.750000000000003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pivotSource>
    <c:name>[REPORTE PQRS IDEP NOVIEMBRE DE 2015.xlsx]Grafica-Recibidos!Tabla dinámica3</c:name>
    <c:fmtId val="2"/>
  </c:pivotSource>
  <c:chart>
    <c:title>
      <c:tx>
        <c:rich>
          <a:bodyPr/>
          <a:lstStyle/>
          <a:p>
            <a:pPr>
              <a:defRPr/>
            </a:pPr>
            <a:r>
              <a:rPr lang="es-CO"/>
              <a:t>Total de Requerimientos Recibidos por Sistema de Registro PQR</a:t>
            </a:r>
          </a:p>
        </c:rich>
      </c:tx>
      <c:layout>
        <c:manualLayout>
          <c:xMode val="edge"/>
          <c:yMode val="edge"/>
          <c:x val="0.13658610567063204"/>
          <c:y val="3.6548235036807236E-2"/>
        </c:manualLayout>
      </c:layout>
    </c:title>
    <c:pivotFmts>
      <c:pivotFmt>
        <c:idx val="0"/>
        <c:dLbl>
          <c:idx val="0"/>
          <c:showVal val="1"/>
        </c:dLbl>
      </c:pivotFmt>
      <c:pivotFmt>
        <c:idx val="1"/>
        <c:dLbl>
          <c:idx val="0"/>
          <c:showVal val="1"/>
        </c:dLbl>
      </c:pivotFmt>
      <c:pivotFmt>
        <c:idx val="2"/>
      </c:pivotFmt>
      <c:pivotFmt>
        <c:idx val="3"/>
      </c:pivotFmt>
      <c:pivotFmt>
        <c:idx val="4"/>
      </c:pivotFmt>
      <c:pivotFmt>
        <c:idx val="5"/>
      </c:pivotFmt>
      <c:pivotFmt>
        <c:idx val="6"/>
      </c:pivotFmt>
      <c:pivotFmt>
        <c:idx val="7"/>
      </c:pivotFmt>
      <c:pivotFmt>
        <c:idx val="8"/>
        <c:dLbl>
          <c:idx val="0"/>
          <c:showVal val="1"/>
        </c:dLbl>
      </c:pivotFmt>
      <c:pivotFmt>
        <c:idx val="9"/>
        <c:dLbl>
          <c:idx val="0"/>
          <c:showVal val="1"/>
        </c:dLbl>
      </c:pivotFmt>
      <c:pivotFmt>
        <c:idx val="10"/>
        <c:marker>
          <c:symbol val="none"/>
        </c:marker>
        <c:dLbl>
          <c:idx val="0"/>
          <c:showVal val="1"/>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19</c:v>
                </c:pt>
              </c:numCache>
            </c:numRef>
          </c:val>
        </c:ser>
        <c:dLbls>
          <c:showVal val="1"/>
        </c:dLbls>
        <c:overlap val="-25"/>
        <c:axId val="139862400"/>
        <c:axId val="139863936"/>
      </c:barChart>
      <c:catAx>
        <c:axId val="139862400"/>
        <c:scaling>
          <c:orientation val="minMax"/>
        </c:scaling>
        <c:axPos val="l"/>
        <c:majorTickMark val="none"/>
        <c:tickLblPos val="nextTo"/>
        <c:crossAx val="139863936"/>
        <c:crosses val="autoZero"/>
        <c:auto val="1"/>
        <c:lblAlgn val="ctr"/>
        <c:lblOffset val="100"/>
      </c:catAx>
      <c:valAx>
        <c:axId val="139863936"/>
        <c:scaling>
          <c:orientation val="minMax"/>
        </c:scaling>
        <c:delete val="1"/>
        <c:axPos val="b"/>
        <c:numFmt formatCode="_-* #,##0_-;\-* #,##0_-;_-* &quot;-&quot;??_-;_-@_-" sourceLinked="1"/>
        <c:tickLblPos val="none"/>
        <c:crossAx val="139862400"/>
        <c:crosses val="autoZero"/>
        <c:crossBetween val="between"/>
      </c:valAx>
    </c:plotArea>
    <c:legend>
      <c:legendPos val="t"/>
    </c:legend>
    <c:plotVisOnly val="1"/>
    <c:dispBlanksAs val="gap"/>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pivotSource>
    <c:name>[REPORTE PQRS IDEP NOVIEMBRE DE 2015.xlsx]Grafica-Solucionados!Tabla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
        <c:idx val="9"/>
        <c:marker>
          <c:symbol val="none"/>
        </c:marker>
        <c:dLbl>
          <c:idx val="0"/>
          <c:spPr/>
          <c:txPr>
            <a:bodyPr/>
            <a:lstStyle/>
            <a:p>
              <a:pPr>
                <a:defRPr/>
              </a:pPr>
              <a:endParaRPr lang="es-CO"/>
            </a:p>
          </c:txPr>
          <c:showVal val="1"/>
        </c:dLbl>
      </c:pivotFmt>
      <c:pivotFmt>
        <c:idx val="10"/>
        <c:marker>
          <c:symbol val="none"/>
        </c:marker>
        <c:dLbl>
          <c:idx val="0"/>
          <c:spPr/>
          <c:txPr>
            <a:bodyPr/>
            <a:lstStyle/>
            <a:p>
              <a:pPr>
                <a:defRPr/>
              </a:pPr>
              <a:endParaRPr lang="es-CO"/>
            </a:p>
          </c:txPr>
          <c:showVal val="1"/>
        </c:dLbl>
      </c:pivotFmt>
      <c:pivotFmt>
        <c:idx val="11"/>
        <c:marker>
          <c:symbol val="none"/>
        </c:marker>
        <c:dLbl>
          <c:idx val="0"/>
          <c:spPr/>
          <c:txPr>
            <a:bodyPr/>
            <a:lstStyle/>
            <a:p>
              <a:pPr>
                <a:defRPr/>
              </a:pPr>
              <a:endParaRPr lang="es-CO"/>
            </a:p>
          </c:txPr>
          <c:showVal val="1"/>
        </c:dLbl>
      </c:pivotFmt>
      <c:pivotFmt>
        <c:idx val="12"/>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'Grafica-Solucionados'!$C$3</c:f>
              <c:strCache>
                <c:ptCount val="1"/>
                <c:pt idx="0">
                  <c:v>Total</c:v>
                </c:pt>
              </c:strCache>
            </c:strRef>
          </c:tx>
          <c:dLbls>
            <c:spPr/>
            <c:txPr>
              <a:bodyPr/>
              <a:lstStyle/>
              <a:p>
                <a:pPr>
                  <a:defRPr/>
                </a:pPr>
                <a:endParaRPr lang="es-CO"/>
              </a:p>
            </c:txPr>
            <c:showVal val="1"/>
          </c:dLbls>
          <c:cat>
            <c:strRef>
              <c:f>'Grafica-Solucionados'!$B$4:$B$5</c:f>
              <c:strCache>
                <c:ptCount val="1"/>
                <c:pt idx="0">
                  <c:v>SDQS</c:v>
                </c:pt>
              </c:strCache>
            </c:strRef>
          </c:cat>
          <c:val>
            <c:numRef>
              <c:f>'Grafica-Solucionados'!$C$4:$C$5</c:f>
              <c:numCache>
                <c:formatCode>General</c:formatCode>
                <c:ptCount val="1"/>
                <c:pt idx="0">
                  <c:v>19</c:v>
                </c:pt>
              </c:numCache>
            </c:numRef>
          </c:val>
        </c:ser>
        <c:axId val="134205824"/>
        <c:axId val="134207360"/>
      </c:barChart>
      <c:catAx>
        <c:axId val="134205824"/>
        <c:scaling>
          <c:orientation val="minMax"/>
        </c:scaling>
        <c:axPos val="l"/>
        <c:tickLblPos val="nextTo"/>
        <c:crossAx val="134207360"/>
        <c:crosses val="autoZero"/>
        <c:auto val="1"/>
        <c:lblAlgn val="ctr"/>
        <c:lblOffset val="100"/>
      </c:catAx>
      <c:valAx>
        <c:axId val="134207360"/>
        <c:scaling>
          <c:orientation val="minMax"/>
        </c:scaling>
        <c:delete val="1"/>
        <c:axPos val="b"/>
        <c:numFmt formatCode="General" sourceLinked="1"/>
        <c:tickLblPos val="none"/>
        <c:crossAx val="134205824"/>
        <c:crosses val="autoZero"/>
        <c:crossBetween val="between"/>
      </c:valAx>
    </c:plotArea>
    <c:plotVisOnly val="1"/>
    <c:dispBlanksAs val="gap"/>
  </c:chart>
  <c:printSettings>
    <c:headerFooter/>
    <c:pageMargins b="0.75000000000000366" l="0.70000000000000062" r="0.70000000000000062" t="0.75000000000000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pivotSource>
    <c:name>[REPORTE PQRS IDEP NOVIEMBRE DE 2015.xlsx]Grafica-Top!Tabla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692E-2"/>
        </c:manualLayout>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dLbl>
      </c:pivotFmt>
      <c:pivotFmt>
        <c:idx val="11"/>
        <c:marker>
          <c:symbol val="none"/>
        </c:marker>
        <c:dLbl>
          <c:idx val="0"/>
          <c:spPr/>
          <c:txPr>
            <a:bodyPr/>
            <a:lstStyle/>
            <a:p>
              <a:pPr>
                <a:defRPr sz="800"/>
              </a:pPr>
              <a:endParaRPr lang="es-CO"/>
            </a:p>
          </c:txPr>
          <c:showVal val="1"/>
        </c:dLbl>
      </c:pivotFmt>
      <c:pivotFmt>
        <c:idx val="12"/>
        <c:marker>
          <c:symbol val="none"/>
        </c:marker>
        <c:dLbl>
          <c:idx val="0"/>
          <c:spPr/>
          <c:txPr>
            <a:bodyPr/>
            <a:lstStyle/>
            <a:p>
              <a:pPr>
                <a:defRPr/>
              </a:pPr>
              <a:endParaRPr lang="es-CO"/>
            </a:p>
          </c:txPr>
          <c:showVal val="1"/>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a:pPr>
                <a:endParaRPr lang="es-CO"/>
              </a:p>
            </c:txPr>
            <c:showVal val="1"/>
          </c:dLbls>
          <c:cat>
            <c:strRef>
              <c:f>'Grafica-Top'!$B$4:$B$8</c:f>
              <c:strCache>
                <c:ptCount val="4"/>
                <c:pt idx="0">
                  <c:v>(en blanco)</c:v>
                </c:pt>
                <c:pt idx="1">
                  <c:v>INVESTIGACIONES ACADEMICAS Y PEDAGOGICAS</c:v>
                </c:pt>
                <c:pt idx="2">
                  <c:v>ATENCION Y SERVICIO A LA CIUDADANIA</c:v>
                </c:pt>
                <c:pt idx="3">
                  <c:v>TEMAS DE CONTRATACION: PERSONAL/RECURSOS FISICOS</c:v>
                </c:pt>
              </c:strCache>
            </c:strRef>
          </c:cat>
          <c:val>
            <c:numRef>
              <c:f>'Grafica-Top'!$C$4:$C$8</c:f>
              <c:numCache>
                <c:formatCode>_-* #,##0_-;\-* #,##0_-;_-* "-"??_-;_-@_-</c:formatCode>
                <c:ptCount val="4"/>
                <c:pt idx="1">
                  <c:v>2</c:v>
                </c:pt>
                <c:pt idx="2">
                  <c:v>6</c:v>
                </c:pt>
                <c:pt idx="3">
                  <c:v>16</c:v>
                </c:pt>
              </c:numCache>
            </c:numRef>
          </c:val>
        </c:ser>
        <c:axId val="140332032"/>
        <c:axId val="140346112"/>
      </c:barChart>
      <c:catAx>
        <c:axId val="140332032"/>
        <c:scaling>
          <c:orientation val="minMax"/>
        </c:scaling>
        <c:axPos val="l"/>
        <c:tickLblPos val="nextTo"/>
        <c:crossAx val="140346112"/>
        <c:crosses val="autoZero"/>
        <c:auto val="1"/>
        <c:lblAlgn val="ctr"/>
        <c:lblOffset val="100"/>
      </c:catAx>
      <c:valAx>
        <c:axId val="140346112"/>
        <c:scaling>
          <c:orientation val="minMax"/>
        </c:scaling>
        <c:delete val="1"/>
        <c:axPos val="b"/>
        <c:numFmt formatCode="_-* #,##0_-;\-* #,##0_-;_-* &quot;-&quot;??_-;_-@_-" sourceLinked="1"/>
        <c:tickLblPos val="none"/>
        <c:crossAx val="140332032"/>
        <c:crosses val="autoZero"/>
        <c:crossBetween val="between"/>
      </c:valAx>
    </c:plotArea>
    <c:plotVisOnly val="1"/>
    <c:dispBlanksAs val="gap"/>
  </c:chart>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orrespondencia" refreshedDate="42349.462759259259" createdVersion="3" refreshedVersion="3" minRefreshableVersion="3" recordCount="35">
  <cacheSource type="worksheet">
    <worksheetSource ref="B1:G1048576" sheet="Insumo-Recibido"/>
  </cacheSource>
  <cacheFields count="6">
    <cacheField name="Tipología" numFmtId="0">
      <sharedItems containsBlank="1" count="13">
        <s v="QUEJA"/>
        <s v="SOLICITUD DE INFORMACIÓN"/>
        <s v="DERECHO DE PETICIÓN DE INTERÉS GENERAL"/>
        <s v="CONSULTA"/>
        <m/>
        <s v="DERECHO DE PETICIÓN DE INTERÉS PARTICULAR" u="1"/>
        <s v="Solicitud de copia" u="1"/>
        <s v="Petición de Interes Particular" u="1"/>
        <s v="Petición de Interes General" u="1"/>
        <s v="Denuncia por actos de corrupción" u="1"/>
        <s v="Felicitación" u="1"/>
        <s v="Reclamo" u="1"/>
        <s v="SUGERENCIA" u="1"/>
      </sharedItems>
    </cacheField>
    <cacheField name="Subtema y/o Descriptor" numFmtId="0">
      <sharedItems containsBlank="1" count="114">
        <s v="ATENCION Y SERVICIO A LA CIUDADANIA"/>
        <s v="INVESTIGACIONES ACADEMICAS Y PEDAGOGICAS"/>
        <s v="TEMAS DE CONTRATACION: PERSONAL/RECURSOS FISICOS"/>
        <m/>
        <s v="SEGURIDAD EN BUSES – TRONCALES" u="1"/>
        <s v="DISEÑO Y DESARROLLO DE PROCESOS DE INVESTIGACION Y FORMACION" u="1"/>
        <s v="RECAUDO MANTENIMIENTO TORNIQUETES" u="1"/>
        <s v="CICLOPARQUEADEROS" u="1"/>
        <s v="RECAUDO POBLACION PREFERENCIAL DISCAPACIDAD" u="1"/>
        <s v="BANCO DE PROGRAMAS Y PROYECTOS E INFORMACION DE PROYECTOS" u="1"/>
        <s v="PUBLICACION DE ARTICULOS" u="1"/>
        <s v="SEÑALIZACIÓN EN PARADERO" u="1"/>
        <s v="FORMA DE CONDUCCIÓN – DUAL"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ADMINISTRACION DEL TALENTO HUMANO" u="1"/>
        <s v="UBICACION PARADERO - ALIMENTADORE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TRASLADO POR NO COMPETENCI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NUEVA RUTA – TRONCALES" u="1"/>
        <s v="AMPLIAR ESTACIONES Y PORTALES" u="1"/>
        <s v="HORARIOS DE SERVICIO" u="1"/>
        <s v="COMPORTAMIENTO PERSONAL DE CONTROL – ZONAL" u="1"/>
        <s v="RECAUDO TARJETA DESCARGADA Y COBROS ADICIONALES" u="1"/>
        <s v="FORMA DE CONDUCCION - ALIMENTADORES" u="1"/>
        <s v="RESPUESTA A RADICADOS" u="1"/>
        <s v="RECAUDO PUNTOS DE RECARGA" u="1"/>
        <s v="NUEVA RUTA – DUAL" u="1"/>
        <s v="HABILITAR PARADA EN ESTACIÓN" u="1"/>
        <s v="CAMPAÑAS, EVENTOS, INVITACIONES, PUBLICACIONES" u="1"/>
        <s v="TEMAS ADMINISTRATIVOS – ZONAL" u="1"/>
        <s v="UBICACIÓN PARADEO – ZONAL" u="1"/>
        <s v="TEMAS ADMINISTRATIVOS-TRONCALE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INGRESO INDEBIDO – DUAL" u="1"/>
        <s v="NO PARADA PROGRAMADA – DUAL" u="1"/>
        <s v="FORMA DE CONDUCCION – TRONCALES" u="1"/>
        <s v="SEÑALIZACION ESTACIONES Y PORTALES" u="1"/>
        <s v="RECAUDO PERDIDA DE TARJETA TULLAVE" u="1"/>
        <s v="INGRESO INDEBIDO SISTEMA TRANSMILENIO" u="1"/>
        <s v="HURTO EN EL SISTEMA" u="1"/>
        <s v="COMPORTAMIENTO PERSONAL DE TAQUILLA"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en blanco)" u="1"/>
        <s v="APROXIMACION DEFICIENTE – TRONCALES" u="1"/>
        <s v="FRECUENCIA DE SERVICIO – ALIMENTADORES" u="1"/>
        <s v="AMBIENTALES BUSES-  ALIMENTADORES" u="1"/>
        <s v="SEGURIDAD EN ESTACIONES Y PORTAL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PRESENCIAL"/>
        <s v="WEB"/>
        <s v="E-MAIL"/>
        <s v="ESCRITO"/>
        <m/>
        <s v="TELEFONO" u="1"/>
        <s v="BUZON" u="1"/>
      </sharedItems>
    </cacheField>
    <cacheField name="Sistema de Registro PQR" numFmtId="0">
      <sharedItems containsBlank="1" count="7">
        <s v="SDQS"/>
        <s v="SIAFI"/>
        <m/>
        <s v="Sistema Propio ¿SIAFI?" u="1"/>
        <s v="Sistema Propio" u="1"/>
        <s v="Sistema Propio " u="1"/>
        <s v="Sistema Propio ¿Cuál?" u="1"/>
      </sharedItems>
    </cacheField>
    <cacheField name="Recibidos" numFmtId="0">
      <sharedItems containsString="0" containsBlank="1" containsNumber="1" containsInteger="1" minValue="1" maxValue="1"/>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orrespondencia" refreshedDate="42349.463257291667" createdVersion="4" refreshedVersion="3" minRefreshableVersion="3" recordCount="25">
  <cacheSource type="worksheet">
    <worksheetSource ref="B1:G1048576" sheet="Insumo-Solucionado"/>
  </cacheSource>
  <cacheFields count="6">
    <cacheField name="Tipología" numFmtId="0">
      <sharedItems containsBlank="1" count="17">
        <s v="QUEJA"/>
        <s v="SOLICITUD DE INFORMACIÓN"/>
        <s v="DERECHO DE PETICIÓN DE INTERÉS GENERAL"/>
        <s v="CONSULTA"/>
        <m/>
        <s v="DERECHO DE PETICIÓN DE INTERÉS PARTICULAR" u="1"/>
        <s v="Felicitaciones" u="1"/>
        <s v="Solicitud de Copia" u="1"/>
        <s v="Petición de Interes Particular" u="1"/>
        <s v="Petición De Interés Particular" u="1"/>
        <s v="Manifestaciones" u="1"/>
        <s v="Petición de Interes General" u="1"/>
        <s v="Petición de Interés General" u="1"/>
        <s v="Denuncia por actos de corrupción" u="1"/>
        <s v="Felicitación" u="1"/>
        <s v="Reclamo" u="1"/>
        <s v="SUGERENCIA" u="1"/>
      </sharedItems>
    </cacheField>
    <cacheField name="Subtema y/o Descriptor" numFmtId="0">
      <sharedItems containsBlank="1" count="198">
        <s v="ATENCION Y SERVICIO A LA CIUDADANIA"/>
        <s v="INVESTIGACIONES ACADEMICAS Y PEDAGOGICAS"/>
        <s v="TEMAS DE CONTRATACION: PERSONAL/RECURSOS FISICOS"/>
        <m/>
        <s v="SEGURIDAD EN BUSES – TRONCALES" u="1"/>
        <s v="Concepto Sanitario Salud Pública" u="1"/>
        <s v="DISEÑO Y DESARROLLO DE PROCESOS DE INVESTIGACION Y FORMACION"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BANCO DE PROGRAMAS Y PROYECTOS E INFORMACION DE PROYECTOS"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Certificados- Constancia de Contratos" u="1"/>
        <s v="DIFICULTAD PARA PRESTACIONES SERVICIOS DE SALUD-NO POS" u="1"/>
        <s v="PUBLICACION DE ARTICUL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ADMINISTRACION DEL TALENTO HUMANO"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NUEVA RUTA – ZONAL" u="1"/>
        <s v="TEMAS ADMINISTRATIVOS-TMSA" u="1"/>
        <s v="TRASLADO POR NO COMPETENCI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Saneamiento Ambiental-Seguridad Alimentaria-IVC" u="1"/>
        <s v="Aseguramiento- Solicitudes Seguro Accidentes Escolare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Calidad- Hospital el Tunal- Servicio de Urgencias" u="1"/>
        <s v="Calidad- Hospital Engativá- Servicio de Urgencias" u="1"/>
        <s v="Proyectos De Inversion-ejecuciòn En Infraestrucctura-dotación Hospitalaria" u="1"/>
        <s v="Aseguramiento- Afiliación- Reserva de cupo  Regimen Subsidiado-encuesta SISBEN"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RECAUDO CONSULTA DE SALDOS Y MOVIMIENTOS" u="1"/>
        <s v="No oportunidad en programación de citas de baja complejidad" u="1"/>
        <s v="FRECUENCIA DE SERVICIO – ZONAL" u="1"/>
        <s v="SEÑALIZACION DE SERVICIOS - TRONCALES" u="1"/>
        <s v="Aseguramiento- Normas reguladoras del SGSS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Normatividad- Funcionamiento Red de Bancos de Sangre" u="1"/>
        <s v="Calidad- Hospital la Victoria- Servicios Hospitalarios" u="1"/>
        <s v="Saneamiento Ambiental-Concepto Sanitario-Infraestructura y/o de Vehículo"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Competencias Funciones Públicas- Obligaciones Contractuales-Dir. Talento Humano" u="1"/>
        <s v="Conciliaciones Procesos S D S" u="1"/>
        <s v="Oportunidad- Direción Jurídica y de Contratación" u="1"/>
        <s v="SEGURIDAD EN ESTACIONES Y PORTAL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RECAUDO INTEGRACIÓN MEDIOS DE PAGO"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PRESENCIAL"/>
        <s v="WEB"/>
        <s v="E-MAIL"/>
        <s v="ESCRITO"/>
        <m/>
        <s v="Redes Sociales" u="1"/>
        <s v="Email" u="1"/>
        <s v="TELEFONO" u="1"/>
        <s v="Teléfonico" u="1"/>
        <s v="Buzón" u="1"/>
        <s v="BUZON" u="1"/>
      </sharedItems>
    </cacheField>
    <cacheField name="Sistema de Registro PQR" numFmtId="0">
      <sharedItems containsBlank="1" count="4">
        <s v="SDQS"/>
        <s v="SIAFI"/>
        <m/>
        <s v="Sistema Propio" u="1"/>
      </sharedItems>
    </cacheField>
    <cacheField name="Solucionados" numFmtId="0">
      <sharedItems containsString="0" containsBlank="1" containsNumber="1" containsInteger="1" minValue="1" maxValue="1"/>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
  <r>
    <x v="0"/>
    <x v="0"/>
    <x v="0"/>
    <x v="0"/>
    <n v="1"/>
    <s v="EN BLANCO"/>
  </r>
  <r>
    <x v="0"/>
    <x v="0"/>
    <x v="1"/>
    <x v="0"/>
    <n v="1"/>
    <s v="EN BLANCO"/>
  </r>
  <r>
    <x v="0"/>
    <x v="0"/>
    <x v="1"/>
    <x v="0"/>
    <n v="1"/>
    <s v="8 - KENNEDY"/>
  </r>
  <r>
    <x v="0"/>
    <x v="0"/>
    <x v="1"/>
    <x v="0"/>
    <n v="1"/>
    <s v="16 - PUENTE ARANDA"/>
  </r>
  <r>
    <x v="0"/>
    <x v="0"/>
    <x v="1"/>
    <x v="0"/>
    <n v="1"/>
    <s v="EN BLANCO"/>
  </r>
  <r>
    <x v="1"/>
    <x v="1"/>
    <x v="2"/>
    <x v="0"/>
    <n v="1"/>
    <s v="EN BLANCO"/>
  </r>
  <r>
    <x v="1"/>
    <x v="1"/>
    <x v="2"/>
    <x v="0"/>
    <n v="1"/>
    <s v="EN BLANCO"/>
  </r>
  <r>
    <x v="1"/>
    <x v="2"/>
    <x v="3"/>
    <x v="0"/>
    <n v="1"/>
    <s v="EN BLANCO"/>
  </r>
  <r>
    <x v="1"/>
    <x v="2"/>
    <x v="3"/>
    <x v="0"/>
    <n v="1"/>
    <s v="EN BLANCO"/>
  </r>
  <r>
    <x v="1"/>
    <x v="2"/>
    <x v="3"/>
    <x v="0"/>
    <n v="1"/>
    <s v="EN BLANCO"/>
  </r>
  <r>
    <x v="1"/>
    <x v="2"/>
    <x v="3"/>
    <x v="0"/>
    <n v="1"/>
    <s v="EN BLANCO"/>
  </r>
  <r>
    <x v="1"/>
    <x v="2"/>
    <x v="3"/>
    <x v="0"/>
    <n v="1"/>
    <s v="EN BLANCO"/>
  </r>
  <r>
    <x v="1"/>
    <x v="2"/>
    <x v="3"/>
    <x v="0"/>
    <n v="1"/>
    <s v="EN BLANCO"/>
  </r>
  <r>
    <x v="1"/>
    <x v="2"/>
    <x v="3"/>
    <x v="0"/>
    <n v="1"/>
    <s v="EN BLANCO"/>
  </r>
  <r>
    <x v="1"/>
    <x v="2"/>
    <x v="3"/>
    <x v="0"/>
    <n v="1"/>
    <s v="EN BLANCO"/>
  </r>
  <r>
    <x v="0"/>
    <x v="2"/>
    <x v="1"/>
    <x v="0"/>
    <n v="1"/>
    <s v="8 - KENNEDY"/>
  </r>
  <r>
    <x v="2"/>
    <x v="2"/>
    <x v="1"/>
    <x v="0"/>
    <n v="1"/>
    <s v="8 - KENNEDY"/>
  </r>
  <r>
    <x v="1"/>
    <x v="2"/>
    <x v="3"/>
    <x v="0"/>
    <n v="1"/>
    <s v="EN BLANCO"/>
  </r>
  <r>
    <x v="3"/>
    <x v="0"/>
    <x v="1"/>
    <x v="0"/>
    <n v="1"/>
    <s v="10 - ENGATIVA"/>
  </r>
  <r>
    <x v="1"/>
    <x v="2"/>
    <x v="3"/>
    <x v="1"/>
    <n v="1"/>
    <s v="9- FONTIBÓN"/>
  </r>
  <r>
    <x v="1"/>
    <x v="2"/>
    <x v="3"/>
    <x v="1"/>
    <n v="1"/>
    <s v="9- FONTIBÓN"/>
  </r>
  <r>
    <x v="1"/>
    <x v="2"/>
    <x v="3"/>
    <x v="1"/>
    <n v="1"/>
    <s v="9- FONTIBÓN"/>
  </r>
  <r>
    <x v="1"/>
    <x v="2"/>
    <x v="3"/>
    <x v="1"/>
    <n v="1"/>
    <s v="9- FONTIBÓN"/>
  </r>
  <r>
    <x v="1"/>
    <x v="2"/>
    <x v="3"/>
    <x v="1"/>
    <n v="1"/>
    <s v="9- FONTIBÓN"/>
  </r>
  <r>
    <x v="4"/>
    <x v="3"/>
    <x v="4"/>
    <x v="2"/>
    <m/>
    <m/>
  </r>
  <r>
    <x v="4"/>
    <x v="3"/>
    <x v="4"/>
    <x v="2"/>
    <m/>
    <m/>
  </r>
  <r>
    <x v="4"/>
    <x v="3"/>
    <x v="4"/>
    <x v="2"/>
    <m/>
    <m/>
  </r>
  <r>
    <x v="4"/>
    <x v="3"/>
    <x v="4"/>
    <x v="2"/>
    <m/>
    <m/>
  </r>
  <r>
    <x v="4"/>
    <x v="3"/>
    <x v="4"/>
    <x v="2"/>
    <m/>
    <m/>
  </r>
  <r>
    <x v="4"/>
    <x v="3"/>
    <x v="4"/>
    <x v="2"/>
    <m/>
    <m/>
  </r>
  <r>
    <x v="4"/>
    <x v="3"/>
    <x v="4"/>
    <x v="2"/>
    <m/>
    <m/>
  </r>
  <r>
    <x v="4"/>
    <x v="3"/>
    <x v="4"/>
    <x v="2"/>
    <m/>
    <m/>
  </r>
  <r>
    <x v="4"/>
    <x v="3"/>
    <x v="4"/>
    <x v="2"/>
    <m/>
    <m/>
  </r>
  <r>
    <x v="4"/>
    <x v="3"/>
    <x v="4"/>
    <x v="2"/>
    <m/>
    <m/>
  </r>
  <r>
    <x v="4"/>
    <x v="3"/>
    <x v="4"/>
    <x v="2"/>
    <m/>
    <m/>
  </r>
</pivotCacheRecords>
</file>

<file path=xl/pivotCache/pivotCacheRecords2.xml><?xml version="1.0" encoding="utf-8"?>
<pivotCacheRecords xmlns="http://schemas.openxmlformats.org/spreadsheetml/2006/main" xmlns:r="http://schemas.openxmlformats.org/officeDocument/2006/relationships" count="25">
  <r>
    <x v="0"/>
    <x v="0"/>
    <x v="0"/>
    <x v="0"/>
    <n v="1"/>
    <s v="EN BLANCO"/>
  </r>
  <r>
    <x v="0"/>
    <x v="0"/>
    <x v="1"/>
    <x v="0"/>
    <n v="1"/>
    <s v="EN BLANCO"/>
  </r>
  <r>
    <x v="0"/>
    <x v="0"/>
    <x v="1"/>
    <x v="0"/>
    <n v="1"/>
    <s v="8 - KENNEDY"/>
  </r>
  <r>
    <x v="0"/>
    <x v="0"/>
    <x v="1"/>
    <x v="0"/>
    <n v="1"/>
    <s v="16 - PUENTE ARANDA"/>
  </r>
  <r>
    <x v="0"/>
    <x v="0"/>
    <x v="1"/>
    <x v="0"/>
    <n v="1"/>
    <s v="EN BLANCO"/>
  </r>
  <r>
    <x v="1"/>
    <x v="1"/>
    <x v="2"/>
    <x v="0"/>
    <n v="1"/>
    <s v="EN BLANCO"/>
  </r>
  <r>
    <x v="1"/>
    <x v="1"/>
    <x v="2"/>
    <x v="0"/>
    <n v="1"/>
    <s v="EN BLANCO"/>
  </r>
  <r>
    <x v="1"/>
    <x v="2"/>
    <x v="3"/>
    <x v="0"/>
    <n v="1"/>
    <s v="EN BLANCO"/>
  </r>
  <r>
    <x v="1"/>
    <x v="2"/>
    <x v="3"/>
    <x v="0"/>
    <n v="1"/>
    <s v="EN BLANCO"/>
  </r>
  <r>
    <x v="1"/>
    <x v="2"/>
    <x v="3"/>
    <x v="0"/>
    <n v="1"/>
    <s v="EN BLANCO"/>
  </r>
  <r>
    <x v="1"/>
    <x v="2"/>
    <x v="3"/>
    <x v="0"/>
    <n v="1"/>
    <s v="EN BLANCO"/>
  </r>
  <r>
    <x v="1"/>
    <x v="2"/>
    <x v="3"/>
    <x v="0"/>
    <n v="1"/>
    <s v="EN BLANCO"/>
  </r>
  <r>
    <x v="1"/>
    <x v="2"/>
    <x v="3"/>
    <x v="0"/>
    <n v="1"/>
    <s v="EN BLANCO"/>
  </r>
  <r>
    <x v="1"/>
    <x v="2"/>
    <x v="3"/>
    <x v="0"/>
    <n v="1"/>
    <s v="EN BLANCO"/>
  </r>
  <r>
    <x v="1"/>
    <x v="2"/>
    <x v="3"/>
    <x v="0"/>
    <n v="1"/>
    <s v="EN BLANCO"/>
  </r>
  <r>
    <x v="0"/>
    <x v="2"/>
    <x v="1"/>
    <x v="0"/>
    <n v="1"/>
    <s v="8 - KENNEDY"/>
  </r>
  <r>
    <x v="2"/>
    <x v="2"/>
    <x v="1"/>
    <x v="0"/>
    <n v="1"/>
    <s v="8 - KENNEDY"/>
  </r>
  <r>
    <x v="1"/>
    <x v="2"/>
    <x v="3"/>
    <x v="0"/>
    <n v="1"/>
    <s v="EN BLANCO"/>
  </r>
  <r>
    <x v="3"/>
    <x v="0"/>
    <x v="1"/>
    <x v="0"/>
    <n v="1"/>
    <s v="10 - ENGATIVA"/>
  </r>
  <r>
    <x v="1"/>
    <x v="2"/>
    <x v="3"/>
    <x v="1"/>
    <n v="1"/>
    <s v="9- FONTIBÓN"/>
  </r>
  <r>
    <x v="1"/>
    <x v="2"/>
    <x v="3"/>
    <x v="1"/>
    <n v="1"/>
    <s v="9- FONTIBÓN"/>
  </r>
  <r>
    <x v="1"/>
    <x v="2"/>
    <x v="3"/>
    <x v="1"/>
    <m/>
    <s v="9- FONTIBÓN"/>
  </r>
  <r>
    <x v="1"/>
    <x v="2"/>
    <x v="3"/>
    <x v="1"/>
    <m/>
    <s v="9- FONTIBÓN"/>
  </r>
  <r>
    <x v="1"/>
    <x v="2"/>
    <x v="3"/>
    <x v="1"/>
    <m/>
    <s v="9- FONTIBÓN"/>
  </r>
  <r>
    <x v="4"/>
    <x v="3"/>
    <x v="4"/>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9"/>
        <item x="3"/>
        <item x="0"/>
        <item m="1" x="5"/>
        <item m="1" x="8"/>
        <item h="1" x="1"/>
        <item h="1" x="4"/>
        <item m="1" x="6"/>
        <item h="1" m="1" x="7"/>
        <item h="1" m="1" x="10"/>
        <item h="1" x="2"/>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7" rowHeaderCaption="Asunto o Subtema">
  <location ref="B3:C5" firstHeaderRow="1" firstDataRow="1" firstDataCol="1"/>
  <pivotFields count="6">
    <pivotField showAll="0">
      <items count="18">
        <item x="3"/>
        <item x="0"/>
        <item m="1" x="15"/>
        <item m="1" x="7"/>
        <item x="1"/>
        <item m="1" x="16"/>
        <item h="1" x="4"/>
        <item m="1" x="13"/>
        <item m="1" x="11"/>
        <item m="1" x="14"/>
        <item m="1" x="8"/>
        <item h="1" m="1" x="6"/>
        <item h="1" m="1" x="9"/>
        <item h="1" m="1" x="10"/>
        <item h="1" m="1" x="12"/>
        <item h="1" x="2"/>
        <item h="1" m="1" x="5"/>
        <item t="default"/>
      </items>
    </pivotField>
    <pivotField showAll="0">
      <items count="199">
        <item x="3"/>
        <item m="1" x="32"/>
        <item m="1" x="195"/>
        <item m="1" x="118"/>
        <item m="1" x="117"/>
        <item m="1" x="185"/>
        <item m="1" x="46"/>
        <item m="1" x="154"/>
        <item m="1" x="146"/>
        <item m="1" x="166"/>
        <item m="1" x="196"/>
        <item m="1" x="96"/>
        <item m="1" x="152"/>
        <item m="1" x="148"/>
        <item m="1" x="37"/>
        <item m="1" x="175"/>
        <item m="1" x="163"/>
        <item m="1" x="53"/>
        <item m="1" x="54"/>
        <item m="1" x="78"/>
        <item m="1" x="75"/>
        <item m="1" x="164"/>
        <item m="1" x="4"/>
        <item m="1" x="169"/>
        <item m="1" x="182"/>
        <item m="1" x="58"/>
        <item m="1" x="97"/>
        <item m="1" x="87"/>
        <item m="1" x="159"/>
        <item m="1" x="130"/>
        <item m="1" x="188"/>
        <item m="1" x="57"/>
        <item m="1" x="42"/>
        <item m="1" x="94"/>
        <item m="1" x="191"/>
        <item m="1" x="178"/>
        <item m="1" x="12"/>
        <item m="1" x="41"/>
        <item m="1" x="30"/>
        <item m="1" x="62"/>
        <item m="1" x="90"/>
        <item m="1" x="29"/>
        <item m="1" x="51"/>
        <item m="1" x="70"/>
        <item m="1" x="61"/>
        <item m="1" x="134"/>
        <item m="1" x="9"/>
        <item m="1" x="102"/>
        <item m="1" x="116"/>
        <item m="1" x="35"/>
        <item m="1" x="40"/>
        <item m="1" x="165"/>
        <item m="1" x="158"/>
        <item m="1" x="15"/>
        <item m="1" x="76"/>
        <item m="1" x="189"/>
        <item m="1" x="81"/>
        <item m="1" x="82"/>
        <item m="1" x="79"/>
        <item m="1" x="176"/>
        <item m="1" x="183"/>
        <item m="1" x="115"/>
        <item m="1" x="136"/>
        <item m="1" x="190"/>
        <item m="1" x="28"/>
        <item m="1" x="168"/>
        <item m="1" x="39"/>
        <item m="1" x="181"/>
        <item m="1" x="135"/>
        <item m="1" x="108"/>
        <item m="1" x="105"/>
        <item m="1" x="106"/>
        <item m="1" x="73"/>
        <item m="1" x="161"/>
        <item m="1" x="80"/>
        <item m="1" x="83"/>
        <item m="1" x="121"/>
        <item m="1" x="193"/>
        <item m="1" x="52"/>
        <item m="1" x="114"/>
        <item m="1" x="71"/>
        <item m="1" x="125"/>
        <item m="1" x="155"/>
        <item m="1" x="143"/>
        <item m="1" x="156"/>
        <item m="1" x="131"/>
        <item m="1" x="34"/>
        <item m="1" x="93"/>
        <item m="1" x="18"/>
        <item m="1" x="139"/>
        <item m="1" x="147"/>
        <item m="1" x="104"/>
        <item m="1" x="86"/>
        <item m="1" x="187"/>
        <item m="1" x="11"/>
        <item m="1" x="68"/>
        <item m="1" x="5"/>
        <item m="1" x="31"/>
        <item m="1" x="150"/>
        <item m="1" x="48"/>
        <item m="1" x="69"/>
        <item m="1" x="59"/>
        <item m="1" x="47"/>
        <item m="1" x="66"/>
        <item m="1" x="27"/>
        <item m="1" x="184"/>
        <item m="1" x="192"/>
        <item m="1" x="107"/>
        <item m="1" x="186"/>
        <item m="1" x="194"/>
        <item m="1" x="64"/>
        <item m="1" x="8"/>
        <item m="1" x="129"/>
        <item m="1" x="109"/>
        <item m="1" x="144"/>
        <item m="1" x="43"/>
        <item m="1" x="49"/>
        <item m="1" x="179"/>
        <item m="1" x="167"/>
        <item m="1" x="24"/>
        <item m="1" x="133"/>
        <item m="1" x="162"/>
        <item m="1" x="177"/>
        <item m="1" x="60"/>
        <item m="1" x="160"/>
        <item m="1" x="45"/>
        <item m="1" x="157"/>
        <item m="1" x="56"/>
        <item m="1" x="67"/>
        <item m="1" x="151"/>
        <item m="1" x="112"/>
        <item m="1" x="84"/>
        <item m="1" x="17"/>
        <item m="1" x="101"/>
        <item m="1" x="111"/>
        <item m="1" x="7"/>
        <item m="1" x="132"/>
        <item m="1" x="91"/>
        <item m="1" x="92"/>
        <item m="1" x="170"/>
        <item m="1" x="98"/>
        <item m="1" x="113"/>
        <item m="1" x="74"/>
        <item m="1" x="138"/>
        <item m="1" x="21"/>
        <item m="1" x="22"/>
        <item m="1" x="14"/>
        <item m="1" x="95"/>
        <item m="1" x="153"/>
        <item m="1" x="33"/>
        <item m="1" x="55"/>
        <item m="1" x="128"/>
        <item m="1" x="174"/>
        <item m="1" x="172"/>
        <item m="1" x="110"/>
        <item m="1" x="126"/>
        <item m="1" x="141"/>
        <item m="1" x="140"/>
        <item m="1" x="44"/>
        <item m="1" x="36"/>
        <item m="1" x="25"/>
        <item m="1" x="89"/>
        <item m="1" x="171"/>
        <item m="1" x="26"/>
        <item m="1" x="38"/>
        <item m="1" x="100"/>
        <item m="1" x="145"/>
        <item m="1" x="180"/>
        <item m="1" x="127"/>
        <item m="1" x="142"/>
        <item m="1" x="85"/>
        <item m="1" x="197"/>
        <item m="1" x="149"/>
        <item m="1" x="16"/>
        <item m="1" x="65"/>
        <item m="1" x="137"/>
        <item m="1" x="99"/>
        <item m="1" x="77"/>
        <item m="1" x="10"/>
        <item m="1" x="122"/>
        <item m="1" x="123"/>
        <item m="1" x="124"/>
        <item m="1" x="120"/>
        <item m="1" x="173"/>
        <item m="1" x="119"/>
        <item m="1" x="88"/>
        <item m="1" x="72"/>
        <item m="1" x="23"/>
        <item m="1" x="103"/>
        <item m="1" x="19"/>
        <item x="0"/>
        <item m="1" x="50"/>
        <item x="1"/>
        <item x="2"/>
        <item m="1" x="20"/>
        <item m="1" x="63"/>
        <item m="1" x="13"/>
        <item m="1" x="6"/>
        <item t="default"/>
      </items>
    </pivotField>
    <pivotField showAll="0"/>
    <pivotField axis="axisRow" showAll="0" sortType="ascending" defaultSubtotal="0">
      <items count="4">
        <item x="0"/>
        <item m="1" x="3"/>
        <item h="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8">
      <pivotArea type="all" dataOnly="0" outline="0" fieldPosition="0"/>
    </format>
    <format dxfId="97">
      <pivotArea type="all" dataOnly="0" outline="0" fieldPosition="0"/>
    </format>
    <format dxfId="96">
      <pivotArea type="all" dataOnly="0" outline="0" fieldPosition="0"/>
    </format>
    <format dxfId="95">
      <pivotArea type="all" dataOnly="0" outline="0" fieldPosition="0"/>
    </format>
    <format dxfId="94">
      <pivotArea field="0" type="button" dataOnly="0" labelOnly="1" outline="0"/>
    </format>
    <format dxfId="93">
      <pivotArea dataOnly="0" labelOnly="1" grandRow="1" outline="0" fieldPosition="0"/>
    </format>
    <format dxfId="92">
      <pivotArea dataOnly="0" labelOnly="1" grandRow="1" outline="0" fieldPosition="0"/>
    </format>
    <format dxfId="91">
      <pivotArea field="1" type="button" dataOnly="0" labelOnly="1" outline="0"/>
    </format>
    <format dxfId="90">
      <pivotArea dataOnly="0" labelOnly="1" grandRow="1" outline="0" fieldPosition="0"/>
    </format>
    <format dxfId="89">
      <pivotArea dataOnly="0" labelOnly="1" grandCol="1" outline="0" fieldPosition="0"/>
    </format>
    <format dxfId="88">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3" rowHeaderCaption="Canal">
  <location ref="B3:C5" firstHeaderRow="1" firstDataRow="1" firstDataCol="1"/>
  <pivotFields count="6">
    <pivotField showAll="0">
      <items count="14">
        <item x="3"/>
        <item x="0"/>
        <item m="1" x="11"/>
        <item m="1" x="6"/>
        <item x="1"/>
        <item m="1" x="12"/>
        <item x="4"/>
        <item m="1" x="9"/>
        <item m="1" x="8"/>
        <item m="1" x="10"/>
        <item m="1" x="7"/>
        <item x="2"/>
        <item m="1" x="5"/>
        <item t="default"/>
      </items>
    </pivotField>
    <pivotField showAll="0"/>
    <pivotField showAll="0" sortType="ascending">
      <items count="8">
        <item x="4"/>
        <item x="1"/>
        <item m="1" x="5"/>
        <item sd="0" x="0"/>
        <item x="3"/>
        <item x="2"/>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7">
        <item x="0"/>
        <item h="1" x="2"/>
        <item m="1" x="6"/>
        <item m="1" x="5"/>
        <item m="1" x="4"/>
        <item h="1" m="1" x="3"/>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6">
    <format dxfId="87">
      <pivotArea type="all" dataOnly="0" outline="0" fieldPosition="0"/>
    </format>
    <format dxfId="86">
      <pivotArea type="all" dataOnly="0" outline="0" fieldPosition="0"/>
    </format>
    <format dxfId="85">
      <pivotArea type="all" dataOnly="0" outline="0" fieldPosition="0"/>
    </format>
    <format dxfId="84">
      <pivotArea type="all" dataOnly="0" outline="0" fieldPosition="0"/>
    </format>
    <format dxfId="83">
      <pivotArea field="0" type="button" dataOnly="0" labelOnly="1" outline="0"/>
    </format>
    <format dxfId="82">
      <pivotArea field="2" type="button" dataOnly="0" labelOnly="1" outline="0"/>
    </format>
    <format dxfId="81">
      <pivotArea dataOnly="0" labelOnly="1" grandRow="1" outline="0" fieldPosition="0"/>
    </format>
    <format dxfId="80">
      <pivotArea dataOnly="0" labelOnly="1" grandRow="1" outline="0" fieldPosition="0"/>
    </format>
    <format dxfId="79">
      <pivotArea dataOnly="0" labelOnly="1" grandRow="1" outline="0" fieldPosition="0"/>
    </format>
    <format dxfId="78">
      <pivotArea field="2" type="button" dataOnly="0" labelOnly="1" outline="0"/>
    </format>
    <format dxfId="77">
      <pivotArea field="2" type="button" dataOnly="0" labelOnly="1" outline="0"/>
    </format>
    <format dxfId="76">
      <pivotArea outline="0" collapsedLevelsAreSubtotals="1" fieldPosition="0"/>
    </format>
    <format dxfId="75">
      <pivotArea field="2" type="button" dataOnly="0" labelOnly="1" outline="0"/>
    </format>
    <format dxfId="74">
      <pivotArea dataOnly="0" labelOnly="1" grandRow="1" outline="0" fieldPosition="0"/>
    </format>
    <format dxfId="73">
      <pivotArea dataOnly="0" labelOnly="1" grandCol="1" outline="0" fieldPosition="0"/>
    </format>
    <format dxfId="72">
      <pivotArea type="all" dataOnly="0" outline="0" fieldPosition="0"/>
    </format>
  </formats>
  <chartFormats count="2">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6" rowHeaderCaption="Asunto o Subtema">
  <location ref="B3:C8" firstHeaderRow="1" firstDataRow="1" firstDataCol="1"/>
  <pivotFields count="6">
    <pivotField showAll="0" sortType="descending">
      <items count="14">
        <item x="3"/>
        <item x="0"/>
        <item m="1" x="11"/>
        <item m="1" x="6"/>
        <item x="1"/>
        <item m="1" x="12"/>
        <item h="1" x="4"/>
        <item m="1" x="9"/>
        <item m="1" x="8"/>
        <item m="1" x="10"/>
        <item m="1" x="7"/>
        <item h="1" x="2"/>
        <item h="1" m="1" x="5"/>
        <item t="default"/>
      </items>
      <autoSortScope>
        <pivotArea dataOnly="0" outline="0" fieldPosition="0">
          <references count="1">
            <reference field="4294967294" count="1" selected="0">
              <x v="0"/>
            </reference>
          </references>
        </pivotArea>
      </autoSortScope>
    </pivotField>
    <pivotField axis="axisRow" showAll="0" measureFilter="1" sortType="ascending">
      <items count="115">
        <item x="3"/>
        <item m="1" x="18"/>
        <item m="1" x="112"/>
        <item m="1" x="73"/>
        <item m="1" x="72"/>
        <item m="1" x="108"/>
        <item m="1" x="26"/>
        <item m="1" x="90"/>
        <item m="1" x="85"/>
        <item m="1" x="96"/>
        <item m="1" x="113"/>
        <item m="1" x="65"/>
        <item m="1" x="89"/>
        <item m="1" x="88"/>
        <item m="1" x="20"/>
        <item m="1" x="101"/>
        <item m="1" x="93"/>
        <item m="1" x="31"/>
        <item m="1" x="32"/>
        <item m="1" x="55"/>
        <item m="1" x="52"/>
        <item m="1" x="94"/>
        <item m="1" x="4"/>
        <item m="1" x="99"/>
        <item m="1" x="107"/>
        <item m="1" x="36"/>
        <item m="1" x="66"/>
        <item m="1" x="59"/>
        <item m="1" x="91"/>
        <item m="1" x="77"/>
        <item m="1" x="109"/>
        <item m="1" x="35"/>
        <item m="1" x="24"/>
        <item m="1" x="63"/>
        <item m="1" x="111"/>
        <item m="1" x="102"/>
        <item m="1" x="8"/>
        <item m="1" x="22"/>
        <item m="1" x="16"/>
        <item m="1" x="38"/>
        <item m="1" x="60"/>
        <item m="1" x="14"/>
        <item m="1" x="29"/>
        <item m="1" x="48"/>
        <item m="1" x="37"/>
        <item m="1" x="79"/>
        <item m="1" x="6"/>
        <item m="1" x="105"/>
        <item m="1" x="64"/>
        <item m="1" x="45"/>
        <item m="1" x="13"/>
        <item m="1" x="53"/>
        <item m="1" x="30"/>
        <item m="1" x="104"/>
        <item m="1" x="46"/>
        <item m="1" x="15"/>
        <item m="1" x="69"/>
        <item m="1" x="92"/>
        <item m="1" x="12"/>
        <item m="1" x="33"/>
        <item m="1" x="23"/>
        <item m="1" x="41"/>
        <item m="1" x="17"/>
        <item m="1" x="75"/>
        <item m="1" x="81"/>
        <item m="1" x="84"/>
        <item m="1" x="76"/>
        <item m="1" x="82"/>
        <item m="1" x="103"/>
        <item m="1" x="34"/>
        <item m="1" x="51"/>
        <item m="1" x="61"/>
        <item m="1" x="71"/>
        <item m="1" x="39"/>
        <item m="1" x="70"/>
        <item m="1" x="86"/>
        <item m="1" x="98"/>
        <item m="1" x="74"/>
        <item m="1" x="68"/>
        <item m="1" x="27"/>
        <item m="1" x="106"/>
        <item m="1" x="50"/>
        <item m="1" x="7"/>
        <item m="1" x="40"/>
        <item m="1" x="95"/>
        <item m="1" x="110"/>
        <item m="1" x="25"/>
        <item m="1" x="83"/>
        <item m="1" x="67"/>
        <item m="1" x="42"/>
        <item m="1" x="47"/>
        <item m="1" x="43"/>
        <item m="1" x="62"/>
        <item m="1" x="19"/>
        <item m="1" x="44"/>
        <item m="1" x="80"/>
        <item m="1" x="54"/>
        <item m="1" x="56"/>
        <item m="1" x="57"/>
        <item m="1" x="100"/>
        <item m="1" x="11"/>
        <item m="1" x="49"/>
        <item m="1" x="78"/>
        <item m="1" x="21"/>
        <item m="1" x="97"/>
        <item m="1" x="87"/>
        <item x="2"/>
        <item m="1" x="28"/>
        <item x="0"/>
        <item x="1"/>
        <item m="1" x="58"/>
        <item m="1" x="10"/>
        <item m="1" x="9"/>
        <item m="1" x="5"/>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5">
    <i>
      <x/>
    </i>
    <i>
      <x v="109"/>
    </i>
    <i>
      <x v="108"/>
    </i>
    <i>
      <x v="106"/>
    </i>
    <i t="grand">
      <x/>
    </i>
  </rowItems>
  <colItems count="1">
    <i/>
  </colItems>
  <dataFields count="1">
    <dataField name="Recibidos " fld="4" baseField="0" baseItem="0" numFmtId="166"/>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Canal">
  <location ref="C21:F27" firstHeaderRow="1" firstDataRow="2" firstDataCol="1"/>
  <pivotFields count="6">
    <pivotField showAll="0">
      <items count="14">
        <item x="3"/>
        <item x="0"/>
        <item m="1" x="11"/>
        <item m="1" x="6"/>
        <item x="1"/>
        <item m="1" x="12"/>
        <item x="4"/>
        <item m="1" x="9"/>
        <item m="1" x="8"/>
        <item m="1" x="10"/>
        <item m="1" x="7"/>
        <item x="2"/>
        <item m="1" x="5"/>
        <item t="default"/>
      </items>
    </pivotField>
    <pivotField showAll="0"/>
    <pivotField axis="axisRow" showAll="0" sortType="descending">
      <items count="8">
        <item h="1" x="4"/>
        <item x="1"/>
        <item m="1" x="5"/>
        <item sd="0" x="0"/>
        <item x="3"/>
        <item x="2"/>
        <item m="1" x="6"/>
        <item t="default"/>
      </items>
    </pivotField>
    <pivotField axis="axisCol" showAll="0" defaultSubtotal="0">
      <items count="7">
        <item x="0"/>
        <item x="2"/>
        <item m="1" x="6"/>
        <item m="1" x="5"/>
        <item m="1" x="4"/>
        <item m="1" x="3"/>
        <item x="1"/>
      </items>
    </pivotField>
    <pivotField dataField="1" showAll="0" defaultSubtotal="0"/>
    <pivotField showAll="0" defaultSubtotal="0"/>
  </pivotFields>
  <rowFields count="1">
    <field x="2"/>
  </rowFields>
  <rowItems count="5">
    <i>
      <x v="1"/>
    </i>
    <i>
      <x v="3"/>
    </i>
    <i>
      <x v="4"/>
    </i>
    <i>
      <x v="5"/>
    </i>
    <i t="grand">
      <x/>
    </i>
  </rowItems>
  <colFields count="1">
    <field x="3"/>
  </colFields>
  <colItems count="3">
    <i>
      <x/>
    </i>
    <i>
      <x v="6"/>
    </i>
    <i t="grand">
      <x/>
    </i>
  </colItems>
  <dataFields count="1">
    <dataField name="Recibidos " fld="4" baseField="0" baseItem="0" numFmtId="166"/>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Sistema PQRS/Tipología">
  <location ref="B18:G22" firstHeaderRow="1" firstDataRow="2" firstDataCol="1"/>
  <pivotFields count="6">
    <pivotField axis="axisCol" showAll="0">
      <items count="18">
        <item x="3"/>
        <item x="0"/>
        <item m="1" x="15"/>
        <item m="1" x="7"/>
        <item x="1"/>
        <item m="1" x="16"/>
        <item h="1" x="4"/>
        <item m="1" x="13"/>
        <item m="1" x="11"/>
        <item m="1" x="14"/>
        <item m="1" x="8"/>
        <item m="1" x="6"/>
        <item m="1" x="9"/>
        <item m="1" x="10"/>
        <item m="1" x="12"/>
        <item x="2"/>
        <item m="1" x="5"/>
        <item t="default"/>
      </items>
    </pivotField>
    <pivotField showAll="0">
      <items count="199">
        <item x="3"/>
        <item m="1" x="32"/>
        <item m="1" x="195"/>
        <item m="1" x="118"/>
        <item m="1" x="117"/>
        <item m="1" x="185"/>
        <item m="1" x="46"/>
        <item m="1" x="154"/>
        <item m="1" x="146"/>
        <item m="1" x="166"/>
        <item m="1" x="196"/>
        <item m="1" x="96"/>
        <item m="1" x="152"/>
        <item m="1" x="148"/>
        <item m="1" x="37"/>
        <item m="1" x="175"/>
        <item m="1" x="163"/>
        <item m="1" x="53"/>
        <item m="1" x="54"/>
        <item m="1" x="78"/>
        <item m="1" x="75"/>
        <item m="1" x="164"/>
        <item m="1" x="4"/>
        <item m="1" x="169"/>
        <item m="1" x="182"/>
        <item m="1" x="58"/>
        <item m="1" x="97"/>
        <item m="1" x="87"/>
        <item m="1" x="159"/>
        <item m="1" x="130"/>
        <item m="1" x="188"/>
        <item m="1" x="57"/>
        <item m="1" x="42"/>
        <item m="1" x="94"/>
        <item m="1" x="191"/>
        <item m="1" x="178"/>
        <item m="1" x="12"/>
        <item m="1" x="41"/>
        <item m="1" x="30"/>
        <item m="1" x="62"/>
        <item m="1" x="90"/>
        <item m="1" x="29"/>
        <item m="1" x="51"/>
        <item m="1" x="70"/>
        <item m="1" x="61"/>
        <item m="1" x="134"/>
        <item m="1" x="9"/>
        <item m="1" x="102"/>
        <item m="1" x="116"/>
        <item m="1" x="35"/>
        <item m="1" x="40"/>
        <item m="1" x="165"/>
        <item m="1" x="158"/>
        <item m="1" x="15"/>
        <item m="1" x="76"/>
        <item m="1" x="189"/>
        <item m="1" x="81"/>
        <item m="1" x="82"/>
        <item m="1" x="79"/>
        <item m="1" x="176"/>
        <item m="1" x="183"/>
        <item m="1" x="115"/>
        <item m="1" x="136"/>
        <item m="1" x="190"/>
        <item m="1" x="28"/>
        <item m="1" x="168"/>
        <item m="1" x="39"/>
        <item m="1" x="181"/>
        <item m="1" x="135"/>
        <item m="1" x="108"/>
        <item m="1" x="105"/>
        <item m="1" x="106"/>
        <item m="1" x="73"/>
        <item m="1" x="161"/>
        <item m="1" x="80"/>
        <item m="1" x="83"/>
        <item m="1" x="121"/>
        <item m="1" x="193"/>
        <item m="1" x="52"/>
        <item m="1" x="114"/>
        <item m="1" x="71"/>
        <item m="1" x="125"/>
        <item m="1" x="155"/>
        <item m="1" x="143"/>
        <item m="1" x="156"/>
        <item m="1" x="131"/>
        <item m="1" x="34"/>
        <item m="1" x="93"/>
        <item m="1" x="18"/>
        <item m="1" x="139"/>
        <item m="1" x="147"/>
        <item m="1" x="104"/>
        <item m="1" x="86"/>
        <item m="1" x="187"/>
        <item m="1" x="11"/>
        <item m="1" x="68"/>
        <item m="1" x="5"/>
        <item m="1" x="31"/>
        <item m="1" x="150"/>
        <item m="1" x="48"/>
        <item m="1" x="69"/>
        <item m="1" x="59"/>
        <item m="1" x="47"/>
        <item m="1" x="66"/>
        <item m="1" x="27"/>
        <item m="1" x="184"/>
        <item m="1" x="192"/>
        <item m="1" x="107"/>
        <item m="1" x="186"/>
        <item m="1" x="194"/>
        <item m="1" x="64"/>
        <item m="1" x="8"/>
        <item m="1" x="129"/>
        <item m="1" x="109"/>
        <item m="1" x="144"/>
        <item m="1" x="43"/>
        <item m="1" x="49"/>
        <item m="1" x="179"/>
        <item m="1" x="167"/>
        <item m="1" x="24"/>
        <item m="1" x="133"/>
        <item m="1" x="162"/>
        <item m="1" x="177"/>
        <item m="1" x="60"/>
        <item m="1" x="160"/>
        <item m="1" x="45"/>
        <item m="1" x="157"/>
        <item m="1" x="56"/>
        <item m="1" x="67"/>
        <item m="1" x="151"/>
        <item m="1" x="112"/>
        <item m="1" x="84"/>
        <item m="1" x="17"/>
        <item m="1" x="101"/>
        <item m="1" x="111"/>
        <item m="1" x="7"/>
        <item m="1" x="132"/>
        <item m="1" x="91"/>
        <item m="1" x="92"/>
        <item m="1" x="170"/>
        <item m="1" x="98"/>
        <item m="1" x="113"/>
        <item m="1" x="74"/>
        <item m="1" x="138"/>
        <item m="1" x="21"/>
        <item m="1" x="22"/>
        <item m="1" x="14"/>
        <item m="1" x="95"/>
        <item m="1" x="153"/>
        <item m="1" x="33"/>
        <item m="1" x="55"/>
        <item m="1" x="128"/>
        <item m="1" x="174"/>
        <item m="1" x="172"/>
        <item m="1" x="110"/>
        <item m="1" x="126"/>
        <item m="1" x="141"/>
        <item m="1" x="140"/>
        <item m="1" x="44"/>
        <item m="1" x="36"/>
        <item m="1" x="25"/>
        <item m="1" x="89"/>
        <item m="1" x="171"/>
        <item m="1" x="26"/>
        <item m="1" x="38"/>
        <item m="1" x="100"/>
        <item m="1" x="145"/>
        <item m="1" x="180"/>
        <item m="1" x="127"/>
        <item m="1" x="142"/>
        <item m="1" x="85"/>
        <item m="1" x="197"/>
        <item m="1" x="149"/>
        <item m="1" x="16"/>
        <item m="1" x="65"/>
        <item m="1" x="137"/>
        <item m="1" x="99"/>
        <item m="1" x="77"/>
        <item m="1" x="10"/>
        <item m="1" x="122"/>
        <item m="1" x="123"/>
        <item m="1" x="124"/>
        <item m="1" x="120"/>
        <item m="1" x="173"/>
        <item m="1" x="119"/>
        <item m="1" x="88"/>
        <item m="1" x="72"/>
        <item m="1" x="23"/>
        <item m="1" x="103"/>
        <item m="1" x="19"/>
        <item x="0"/>
        <item m="1" x="50"/>
        <item x="1"/>
        <item x="2"/>
        <item m="1" x="20"/>
        <item m="1" x="63"/>
        <item m="1" x="13"/>
        <item m="1" x="6"/>
        <item t="default"/>
      </items>
    </pivotField>
    <pivotField showAll="0"/>
    <pivotField axis="axisRow" showAll="0" defaultSubtotal="0">
      <items count="4">
        <item x="0"/>
        <item m="1" x="3"/>
        <item h="1" x="2"/>
        <item x="1"/>
      </items>
    </pivotField>
    <pivotField dataField="1" showAll="0" defaultSubtotal="0"/>
    <pivotField showAll="0" defaultSubtotal="0"/>
  </pivotFields>
  <rowFields count="1">
    <field x="3"/>
  </rowFields>
  <rowItems count="3">
    <i>
      <x/>
    </i>
    <i>
      <x v="3"/>
    </i>
    <i t="grand">
      <x/>
    </i>
  </rowItems>
  <colFields count="1">
    <field x="0"/>
  </colFields>
  <colItems count="5">
    <i>
      <x/>
    </i>
    <i>
      <x v="1"/>
    </i>
    <i>
      <x v="4"/>
    </i>
    <i>
      <x v="15"/>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1" rowHeaderCaption="Asunto o Subtema">
  <location ref="B22:G28" firstHeaderRow="1" firstDataRow="2" firstDataCol="1"/>
  <pivotFields count="6">
    <pivotField axis="axisCol" showAll="0" sortType="descending">
      <items count="14">
        <item x="3"/>
        <item x="0"/>
        <item m="1" x="11"/>
        <item m="1" x="6"/>
        <item x="1"/>
        <item m="1" x="12"/>
        <item x="4"/>
        <item m="1" x="9"/>
        <item m="1" x="8"/>
        <item m="1" x="10"/>
        <item m="1" x="7"/>
        <item x="2"/>
        <item m="1" x="5"/>
        <item t="default"/>
      </items>
      <autoSortScope>
        <pivotArea dataOnly="0" outline="0" fieldPosition="0">
          <references count="1">
            <reference field="4294967294" count="1" selected="0">
              <x v="0"/>
            </reference>
          </references>
        </pivotArea>
      </autoSortScope>
    </pivotField>
    <pivotField axis="axisRow" showAll="0" sortType="descending">
      <items count="115">
        <item h="1" x="3"/>
        <item h="1" m="1" x="18"/>
        <item h="1" m="1" x="112"/>
        <item h="1" m="1" x="73"/>
        <item h="1" m="1" x="72"/>
        <item h="1" m="1" x="108"/>
        <item h="1" m="1" x="26"/>
        <item h="1" m="1" x="90"/>
        <item h="1" m="1" x="85"/>
        <item h="1" m="1" x="96"/>
        <item h="1" m="1" x="113"/>
        <item h="1" m="1" x="65"/>
        <item h="1" m="1" x="89"/>
        <item h="1" m="1" x="88"/>
        <item h="1" m="1" x="20"/>
        <item h="1" m="1" x="101"/>
        <item h="1" m="1" x="93"/>
        <item h="1" m="1" x="31"/>
        <item h="1" m="1" x="32"/>
        <item h="1" m="1" x="55"/>
        <item h="1" m="1" x="52"/>
        <item h="1" m="1" x="94"/>
        <item h="1" m="1" x="4"/>
        <item h="1" m="1" x="99"/>
        <item h="1" m="1" x="107"/>
        <item h="1" m="1" x="36"/>
        <item h="1" m="1" x="66"/>
        <item h="1" m="1" x="59"/>
        <item h="1" m="1" x="91"/>
        <item h="1" m="1" x="77"/>
        <item h="1" m="1" x="109"/>
        <item h="1" m="1" x="35"/>
        <item h="1" m="1" x="24"/>
        <item h="1" m="1" x="63"/>
        <item h="1" m="1" x="111"/>
        <item h="1" m="1" x="102"/>
        <item h="1" m="1" x="8"/>
        <item h="1" m="1" x="22"/>
        <item h="1" m="1" x="16"/>
        <item h="1" m="1" x="38"/>
        <item h="1" m="1" x="60"/>
        <item h="1" m="1" x="14"/>
        <item h="1" m="1" x="29"/>
        <item h="1" m="1" x="48"/>
        <item h="1" m="1" x="37"/>
        <item h="1" m="1" x="79"/>
        <item h="1" m="1" x="6"/>
        <item h="1" m="1" x="105"/>
        <item h="1" m="1" x="64"/>
        <item h="1" m="1" x="45"/>
        <item h="1" m="1" x="13"/>
        <item h="1" m="1" x="53"/>
        <item h="1" m="1" x="30"/>
        <item h="1" m="1" x="104"/>
        <item h="1" m="1" x="46"/>
        <item h="1" m="1" x="15"/>
        <item h="1" m="1" x="69"/>
        <item h="1" m="1" x="92"/>
        <item h="1" m="1" x="12"/>
        <item h="1" m="1" x="33"/>
        <item h="1" m="1" x="23"/>
        <item h="1" m="1" x="41"/>
        <item h="1" m="1" x="17"/>
        <item h="1" m="1" x="75"/>
        <item h="1" m="1" x="81"/>
        <item h="1" m="1" x="84"/>
        <item h="1" m="1" x="76"/>
        <item h="1" m="1" x="82"/>
        <item h="1" m="1" x="103"/>
        <item h="1" m="1" x="34"/>
        <item h="1" m="1" x="51"/>
        <item h="1" m="1" x="61"/>
        <item h="1" m="1" x="71"/>
        <item m="1" x="39"/>
        <item h="1" m="1" x="70"/>
        <item h="1" m="1" x="86"/>
        <item h="1" m="1" x="98"/>
        <item h="1" m="1" x="74"/>
        <item h="1" m="1" x="68"/>
        <item h="1" m="1" x="27"/>
        <item h="1" m="1" x="106"/>
        <item h="1" m="1" x="50"/>
        <item h="1" m="1" x="7"/>
        <item h="1" m="1" x="40"/>
        <item h="1" m="1" x="95"/>
        <item h="1" m="1" x="110"/>
        <item h="1" m="1" x="25"/>
        <item h="1" m="1" x="83"/>
        <item h="1" m="1" x="67"/>
        <item h="1" m="1" x="42"/>
        <item h="1" m="1" x="47"/>
        <item h="1" m="1" x="43"/>
        <item h="1" m="1" x="62"/>
        <item h="1" m="1" x="19"/>
        <item h="1" m="1" x="44"/>
        <item h="1" m="1" x="80"/>
        <item h="1" m="1" x="54"/>
        <item h="1" m="1" x="56"/>
        <item h="1" m="1" x="57"/>
        <item h="1" m="1" x="100"/>
        <item h="1" m="1" x="11"/>
        <item h="1" m="1" x="49"/>
        <item h="1" m="1" x="78"/>
        <item h="1" m="1" x="21"/>
        <item h="1" m="1" x="97"/>
        <item h="1" m="1" x="87"/>
        <item sd="0" x="2"/>
        <item m="1" x="28"/>
        <item x="0"/>
        <item sd="0" x="1"/>
        <item m="1" x="58"/>
        <item m="1" x="10"/>
        <item h="1" m="1" x="9"/>
        <item m="1" x="5"/>
        <item t="default"/>
      </items>
      <autoSortScope>
        <pivotArea dataOnly="0" outline="0" fieldPosition="0">
          <references count="1">
            <reference field="4294967294" count="1" selected="0">
              <x v="0"/>
            </reference>
          </references>
        </pivotArea>
      </autoSortScope>
    </pivotField>
    <pivotField showAll="0"/>
    <pivotField axis="axisRow" showAll="0" defaultSubtotal="0">
      <items count="7">
        <item x="0"/>
        <item m="1" x="4"/>
        <item m="1" x="5"/>
        <item m="1" x="6"/>
        <item x="2"/>
        <item m="1" x="3"/>
        <item x="1"/>
      </items>
    </pivotField>
    <pivotField dataField="1" showAll="0"/>
    <pivotField showAll="0" defaultSubtotal="0"/>
  </pivotFields>
  <rowFields count="2">
    <field x="1"/>
    <field x="3"/>
  </rowFields>
  <rowItems count="5">
    <i>
      <x v="106"/>
    </i>
    <i>
      <x v="108"/>
    </i>
    <i r="1">
      <x/>
    </i>
    <i>
      <x v="109"/>
    </i>
    <i t="grand">
      <x/>
    </i>
  </rowItems>
  <colFields count="1">
    <field x="0"/>
  </colFields>
  <colItems count="5">
    <i>
      <x v="4"/>
    </i>
    <i>
      <x v="1"/>
    </i>
    <i>
      <x v="11"/>
    </i>
    <i>
      <x/>
    </i>
    <i t="grand">
      <x/>
    </i>
  </colItems>
  <dataFields count="1">
    <dataField name="Top 5 de Requerimientos" fld="4" baseField="0" baseItem="0" numFmtId="166"/>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1"/>
    </row>
    <row r="2" spans="1:4">
      <c r="A2" s="30" t="s">
        <v>8</v>
      </c>
      <c r="B2" s="30" t="s">
        <v>5</v>
      </c>
      <c r="C2" s="32" t="s">
        <v>15</v>
      </c>
      <c r="D2" s="30" t="s">
        <v>36</v>
      </c>
    </row>
    <row r="3" spans="1:4">
      <c r="A3" s="30" t="s">
        <v>9</v>
      </c>
      <c r="B3" s="30" t="s">
        <v>59</v>
      </c>
      <c r="C3" s="32" t="s">
        <v>1</v>
      </c>
      <c r="D3" s="30" t="s">
        <v>37</v>
      </c>
    </row>
    <row r="4" spans="1:4">
      <c r="A4" s="30" t="s">
        <v>10</v>
      </c>
      <c r="B4" s="31" t="s">
        <v>7</v>
      </c>
      <c r="C4" s="32" t="s">
        <v>16</v>
      </c>
      <c r="D4" s="30" t="s">
        <v>38</v>
      </c>
    </row>
    <row r="5" spans="1:4">
      <c r="A5" s="30" t="s">
        <v>11</v>
      </c>
      <c r="B5" s="30"/>
      <c r="C5" s="32" t="s">
        <v>17</v>
      </c>
      <c r="D5" s="30" t="s">
        <v>39</v>
      </c>
    </row>
    <row r="6" spans="1:4">
      <c r="A6" s="30" t="s">
        <v>12</v>
      </c>
      <c r="B6" s="30"/>
      <c r="C6" s="32" t="s">
        <v>33</v>
      </c>
      <c r="D6" s="30" t="s">
        <v>24</v>
      </c>
    </row>
    <row r="7" spans="1:4">
      <c r="A7" s="30" t="s">
        <v>58</v>
      </c>
      <c r="B7" s="30"/>
      <c r="C7" s="32" t="s">
        <v>34</v>
      </c>
      <c r="D7" s="30" t="s">
        <v>40</v>
      </c>
    </row>
    <row r="8" spans="1:4">
      <c r="A8" s="30" t="s">
        <v>13</v>
      </c>
      <c r="B8" s="30"/>
      <c r="C8" s="32" t="s">
        <v>19</v>
      </c>
      <c r="D8" s="30" t="s">
        <v>41</v>
      </c>
    </row>
    <row r="9" spans="1:4">
      <c r="A9" s="32" t="s">
        <v>22</v>
      </c>
      <c r="B9" s="30"/>
      <c r="C9" s="32" t="s">
        <v>21</v>
      </c>
      <c r="D9" s="30" t="s">
        <v>42</v>
      </c>
    </row>
    <row r="10" spans="1:4">
      <c r="A10" s="31" t="s">
        <v>6</v>
      </c>
      <c r="B10" s="30"/>
      <c r="C10" s="32" t="s">
        <v>20</v>
      </c>
      <c r="D10" s="30" t="s">
        <v>43</v>
      </c>
    </row>
    <row r="11" spans="1:4">
      <c r="A11" s="30"/>
      <c r="B11" s="30"/>
      <c r="C11" s="32" t="s">
        <v>18</v>
      </c>
      <c r="D11" s="30" t="s">
        <v>44</v>
      </c>
    </row>
    <row r="12" spans="1:4">
      <c r="A12" s="30"/>
      <c r="B12" s="30"/>
      <c r="C12" s="32" t="s">
        <v>22</v>
      </c>
      <c r="D12" s="30" t="s">
        <v>45</v>
      </c>
    </row>
    <row r="13" spans="1:4">
      <c r="A13" s="30"/>
      <c r="B13" s="30"/>
      <c r="C13" s="31" t="s">
        <v>14</v>
      </c>
      <c r="D13" s="30" t="s">
        <v>46</v>
      </c>
    </row>
    <row r="14" spans="1:4">
      <c r="A14" s="30"/>
      <c r="B14" s="30"/>
      <c r="C14" s="30"/>
      <c r="D14" s="30" t="s">
        <v>47</v>
      </c>
    </row>
    <row r="15" spans="1:4">
      <c r="A15" s="30"/>
      <c r="B15" s="30"/>
      <c r="C15" s="30"/>
      <c r="D15" s="30" t="s">
        <v>48</v>
      </c>
    </row>
    <row r="16" spans="1:4">
      <c r="A16" s="30"/>
      <c r="B16" s="30"/>
      <c r="C16" s="30"/>
      <c r="D16" s="30" t="s">
        <v>49</v>
      </c>
    </row>
    <row r="17" spans="1:4">
      <c r="A17" s="30"/>
      <c r="B17" s="30"/>
      <c r="C17" s="30"/>
      <c r="D17" s="30" t="s">
        <v>50</v>
      </c>
    </row>
    <row r="18" spans="1:4">
      <c r="A18" s="30"/>
      <c r="B18" s="30"/>
      <c r="C18" s="30"/>
      <c r="D18" s="30" t="s">
        <v>51</v>
      </c>
    </row>
    <row r="19" spans="1:4">
      <c r="A19" s="30"/>
      <c r="B19" s="30"/>
      <c r="C19" s="30"/>
      <c r="D19" s="30" t="s">
        <v>52</v>
      </c>
    </row>
    <row r="20" spans="1:4">
      <c r="A20" s="30"/>
      <c r="B20" s="30"/>
      <c r="C20" s="30"/>
      <c r="D20" s="30" t="s">
        <v>53</v>
      </c>
    </row>
    <row r="21" spans="1:4">
      <c r="A21" s="30"/>
      <c r="B21" s="30"/>
      <c r="C21" s="30"/>
      <c r="D21" s="30" t="s">
        <v>54</v>
      </c>
    </row>
    <row r="22" spans="1:4">
      <c r="A22" s="30"/>
      <c r="D22" s="31"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171"/>
  <sheetViews>
    <sheetView topLeftCell="A19" zoomScale="90" zoomScaleNormal="90" zoomScalePageLayoutView="90" workbookViewId="0">
      <selection activeCell="C34" sqref="C34:F45"/>
    </sheetView>
  </sheetViews>
  <sheetFormatPr baseColWidth="10" defaultColWidth="0" defaultRowHeight="15" zeroHeight="1"/>
  <cols>
    <col min="1" max="1" width="5.7109375" style="5" customWidth="1"/>
    <col min="2" max="2" width="17.28515625" style="11" customWidth="1"/>
    <col min="3" max="3" width="19.28515625" style="5" customWidth="1"/>
    <col min="4" max="4" width="22.85546875" style="5" customWidth="1"/>
    <col min="5" max="5" width="20.28515625" style="5" customWidth="1"/>
    <col min="6" max="6" width="19" style="5" customWidth="1"/>
    <col min="7" max="7" width="10.42578125" style="5" customWidth="1"/>
    <col min="8" max="8" width="3.140625" style="5" customWidth="1"/>
    <col min="9" max="16" width="1.85546875" style="5" customWidth="1"/>
    <col min="17" max="16384" width="1.85546875" style="5" hidden="1"/>
  </cols>
  <sheetData>
    <row r="1" spans="2:7" ht="15" customHeight="1">
      <c r="B1" s="87" t="s">
        <v>56</v>
      </c>
      <c r="C1" s="87"/>
      <c r="D1" s="87"/>
      <c r="E1" s="87"/>
      <c r="F1" s="87"/>
      <c r="G1" s="87"/>
    </row>
    <row r="2" spans="2:7">
      <c r="B2" s="87"/>
      <c r="C2" s="87"/>
      <c r="D2" s="87"/>
      <c r="E2" s="87"/>
      <c r="F2" s="87"/>
      <c r="G2" s="87"/>
    </row>
    <row r="3" spans="2:7" ht="15" customHeight="1">
      <c r="B3" s="88" t="s">
        <v>83</v>
      </c>
      <c r="C3" s="89"/>
      <c r="D3" s="89"/>
      <c r="E3" s="21" t="s">
        <v>84</v>
      </c>
      <c r="F3" s="21"/>
      <c r="G3" s="22"/>
    </row>
    <row r="4" spans="2:7">
      <c r="B4" s="73" t="s">
        <v>27</v>
      </c>
      <c r="C4" s="12">
        <v>42309</v>
      </c>
      <c r="D4" s="12">
        <v>42338</v>
      </c>
      <c r="E4" s="13"/>
      <c r="F4" s="13"/>
      <c r="G4" s="14"/>
    </row>
    <row r="5" spans="2:7">
      <c r="B5" s="23"/>
      <c r="C5" s="24"/>
      <c r="D5" s="24"/>
      <c r="E5" s="16"/>
      <c r="F5" s="16"/>
      <c r="G5" s="16"/>
    </row>
    <row r="6" spans="2:7">
      <c r="B6" s="38"/>
      <c r="C6" s="38"/>
      <c r="D6" s="38"/>
      <c r="E6" s="38"/>
      <c r="F6" s="38"/>
      <c r="G6" s="38"/>
    </row>
    <row r="7" spans="2:7">
      <c r="B7" s="38"/>
      <c r="C7" s="38"/>
      <c r="D7" s="38"/>
      <c r="E7" s="38"/>
      <c r="F7" s="38"/>
      <c r="G7" s="38"/>
    </row>
    <row r="8" spans="2:7">
      <c r="B8" s="38"/>
      <c r="C8" s="38"/>
      <c r="D8" s="38"/>
      <c r="E8" s="38"/>
      <c r="F8" s="38"/>
      <c r="G8" s="38"/>
    </row>
    <row r="9" spans="2:7">
      <c r="B9" s="38"/>
      <c r="C9" s="38"/>
      <c r="D9" s="38"/>
      <c r="E9" s="38"/>
      <c r="F9" s="38"/>
      <c r="G9" s="38"/>
    </row>
    <row r="10" spans="2:7">
      <c r="B10" s="38"/>
      <c r="C10" s="38"/>
      <c r="D10" s="38"/>
      <c r="E10" s="38"/>
      <c r="F10" s="38"/>
      <c r="G10" s="38"/>
    </row>
    <row r="11" spans="2:7">
      <c r="B11" s="38"/>
      <c r="C11" s="38"/>
      <c r="D11" s="38"/>
      <c r="E11" s="38"/>
      <c r="F11" s="38"/>
      <c r="G11" s="38"/>
    </row>
    <row r="12" spans="2:7">
      <c r="B12" s="38"/>
      <c r="C12" s="38"/>
      <c r="D12" s="38"/>
      <c r="E12" s="38"/>
      <c r="F12" s="38"/>
      <c r="G12" s="38"/>
    </row>
    <row r="13" spans="2:7">
      <c r="B13" s="38"/>
      <c r="C13" s="38"/>
      <c r="D13" s="38"/>
      <c r="E13" s="38"/>
      <c r="F13" s="38"/>
      <c r="G13" s="38"/>
    </row>
    <row r="14" spans="2:7">
      <c r="B14" s="38"/>
      <c r="C14" s="38"/>
      <c r="D14" s="38"/>
      <c r="E14" s="38"/>
      <c r="F14" s="38"/>
      <c r="G14" s="38"/>
    </row>
    <row r="15" spans="2:7">
      <c r="B15" s="38"/>
      <c r="C15" s="38"/>
      <c r="D15" s="38"/>
      <c r="E15" s="38"/>
      <c r="F15" s="38"/>
      <c r="G15" s="38"/>
    </row>
    <row r="16" spans="2:7">
      <c r="B16" s="38"/>
      <c r="C16" s="38"/>
      <c r="D16" s="38"/>
      <c r="E16" s="38"/>
      <c r="F16" s="38"/>
      <c r="G16" s="38"/>
    </row>
    <row r="17" spans="2:8">
      <c r="B17" s="38"/>
      <c r="C17" s="38"/>
      <c r="D17" s="38"/>
      <c r="E17" s="38"/>
      <c r="F17" s="38"/>
      <c r="G17" s="38"/>
    </row>
    <row r="18" spans="2:8">
      <c r="B18" s="59"/>
      <c r="D18" s="25" t="s">
        <v>68</v>
      </c>
      <c r="E18" s="70">
        <f>GETPIVOTDATA("Recibidos",$C$21)</f>
        <v>24</v>
      </c>
      <c r="F18" s="38"/>
      <c r="G18" s="38"/>
    </row>
    <row r="19" spans="2:8">
      <c r="B19" s="38"/>
      <c r="C19" s="38"/>
      <c r="D19" s="38"/>
      <c r="E19" s="38"/>
      <c r="F19" s="46"/>
      <c r="G19" s="46"/>
    </row>
    <row r="20" spans="2:8">
      <c r="B20" s="5"/>
      <c r="C20" s="71" t="s">
        <v>75</v>
      </c>
      <c r="D20" s="71"/>
      <c r="E20" s="66"/>
      <c r="F20" s="66"/>
      <c r="G20" s="66"/>
      <c r="H20" s="66"/>
    </row>
    <row r="21" spans="2:8">
      <c r="B21" s="5"/>
      <c r="C21" s="27" t="s">
        <v>25</v>
      </c>
      <c r="D21" s="27" t="s">
        <v>63</v>
      </c>
      <c r="E21" s="6"/>
      <c r="F21" s="6"/>
      <c r="G21"/>
    </row>
    <row r="22" spans="2:8">
      <c r="B22" s="5"/>
      <c r="C22" s="62" t="s">
        <v>55</v>
      </c>
      <c r="D22" s="61" t="s">
        <v>5</v>
      </c>
      <c r="E22" s="61" t="s">
        <v>86</v>
      </c>
      <c r="F22" s="61" t="s">
        <v>23</v>
      </c>
      <c r="G22"/>
    </row>
    <row r="23" spans="2:8">
      <c r="B23" s="5"/>
      <c r="C23" s="63" t="s">
        <v>90</v>
      </c>
      <c r="D23" s="61">
        <v>7</v>
      </c>
      <c r="E23" s="61"/>
      <c r="F23" s="61">
        <v>7</v>
      </c>
      <c r="G23"/>
    </row>
    <row r="24" spans="2:8">
      <c r="B24" s="5"/>
      <c r="C24" s="63" t="s">
        <v>85</v>
      </c>
      <c r="D24" s="61">
        <v>1</v>
      </c>
      <c r="E24" s="61"/>
      <c r="F24" s="61">
        <v>1</v>
      </c>
      <c r="G24"/>
    </row>
    <row r="25" spans="2:8">
      <c r="B25" s="5"/>
      <c r="C25" s="63" t="s">
        <v>60</v>
      </c>
      <c r="D25" s="61">
        <v>9</v>
      </c>
      <c r="E25" s="61">
        <v>5</v>
      </c>
      <c r="F25" s="61">
        <v>14</v>
      </c>
    </row>
    <row r="26" spans="2:8">
      <c r="B26" s="5"/>
      <c r="C26" s="63" t="s">
        <v>61</v>
      </c>
      <c r="D26" s="61">
        <v>2</v>
      </c>
      <c r="E26" s="61"/>
      <c r="F26" s="61">
        <v>2</v>
      </c>
    </row>
    <row r="27" spans="2:8">
      <c r="B27" s="5"/>
      <c r="C27" s="64" t="s">
        <v>23</v>
      </c>
      <c r="D27" s="61">
        <v>19</v>
      </c>
      <c r="E27" s="61">
        <v>5</v>
      </c>
      <c r="F27" s="61">
        <v>24</v>
      </c>
    </row>
    <row r="28" spans="2:8">
      <c r="B28" s="5"/>
      <c r="C28"/>
      <c r="D28"/>
      <c r="E28"/>
      <c r="F28"/>
    </row>
    <row r="29" spans="2:8">
      <c r="B29" s="5"/>
      <c r="C29"/>
      <c r="D29"/>
      <c r="E29"/>
      <c r="F29"/>
    </row>
    <row r="30" spans="2:8">
      <c r="B30" s="5"/>
      <c r="F30"/>
    </row>
    <row r="31" spans="2:8" ht="15" customHeight="1">
      <c r="B31" s="5"/>
      <c r="F31" s="60"/>
      <c r="G31" s="60"/>
      <c r="H31" s="60"/>
    </row>
    <row r="32" spans="2:8">
      <c r="B32" s="5"/>
      <c r="C32" s="74" t="s">
        <v>69</v>
      </c>
      <c r="D32" s="60"/>
      <c r="F32" s="60"/>
      <c r="G32" s="60"/>
    </row>
    <row r="33" spans="2:7">
      <c r="B33" s="5"/>
      <c r="D33" s="60"/>
      <c r="F33" s="60"/>
      <c r="G33" s="60"/>
    </row>
    <row r="34" spans="2:7" ht="15" customHeight="1">
      <c r="B34" s="5"/>
      <c r="C34" s="90" t="s">
        <v>99</v>
      </c>
      <c r="D34" s="91"/>
      <c r="E34" s="91"/>
      <c r="F34" s="92"/>
      <c r="G34" s="60"/>
    </row>
    <row r="35" spans="2:7">
      <c r="B35" s="5"/>
      <c r="C35" s="93"/>
      <c r="D35" s="94"/>
      <c r="E35" s="94"/>
      <c r="F35" s="95"/>
      <c r="G35" s="60"/>
    </row>
    <row r="36" spans="2:7">
      <c r="B36" s="60"/>
      <c r="C36" s="93"/>
      <c r="D36" s="94"/>
      <c r="E36" s="94"/>
      <c r="F36" s="95"/>
      <c r="G36" s="60"/>
    </row>
    <row r="37" spans="2:7">
      <c r="B37" s="60"/>
      <c r="C37" s="93"/>
      <c r="D37" s="94"/>
      <c r="E37" s="94"/>
      <c r="F37" s="95"/>
      <c r="G37" s="60"/>
    </row>
    <row r="38" spans="2:7">
      <c r="B38" s="60"/>
      <c r="C38" s="93"/>
      <c r="D38" s="94"/>
      <c r="E38" s="94"/>
      <c r="F38" s="95"/>
      <c r="G38" s="60"/>
    </row>
    <row r="39" spans="2:7">
      <c r="B39" s="60"/>
      <c r="C39" s="93"/>
      <c r="D39" s="94"/>
      <c r="E39" s="94"/>
      <c r="F39" s="95"/>
      <c r="G39" s="60"/>
    </row>
    <row r="40" spans="2:7">
      <c r="B40" s="60"/>
      <c r="C40" s="93"/>
      <c r="D40" s="94"/>
      <c r="E40" s="94"/>
      <c r="F40" s="95"/>
      <c r="G40" s="60"/>
    </row>
    <row r="41" spans="2:7">
      <c r="B41" s="60"/>
      <c r="C41" s="93"/>
      <c r="D41" s="94"/>
      <c r="E41" s="94"/>
      <c r="F41" s="95"/>
      <c r="G41" s="60"/>
    </row>
    <row r="42" spans="2:7" ht="15" customHeight="1">
      <c r="B42" s="60"/>
      <c r="C42" s="93"/>
      <c r="D42" s="94"/>
      <c r="E42" s="94"/>
      <c r="F42" s="95"/>
      <c r="G42" s="60"/>
    </row>
    <row r="43" spans="2:7">
      <c r="C43" s="93"/>
      <c r="D43" s="94"/>
      <c r="E43" s="94"/>
      <c r="F43" s="95"/>
    </row>
    <row r="44" spans="2:7">
      <c r="C44" s="93"/>
      <c r="D44" s="94"/>
      <c r="E44" s="94"/>
      <c r="F44" s="95"/>
    </row>
    <row r="45" spans="2:7">
      <c r="C45" s="96"/>
      <c r="D45" s="97"/>
      <c r="E45" s="97"/>
      <c r="F45" s="98"/>
    </row>
    <row r="46" spans="2:7">
      <c r="C46" s="90"/>
      <c r="D46" s="91"/>
      <c r="E46" s="91"/>
      <c r="F46" s="91"/>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4">
    <mergeCell ref="B1:G2"/>
    <mergeCell ref="B3:D3"/>
    <mergeCell ref="C34:F45"/>
    <mergeCell ref="C46:F46"/>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dimension ref="A1:P123"/>
  <sheetViews>
    <sheetView tabSelected="1" topLeftCell="A22" zoomScalePageLayoutView="90" workbookViewId="0">
      <selection activeCell="B27" sqref="B27:K37"/>
    </sheetView>
  </sheetViews>
  <sheetFormatPr baseColWidth="10" defaultColWidth="0" defaultRowHeight="15" customHeight="1" zeroHeight="1"/>
  <cols>
    <col min="1" max="1" width="5.7109375" style="5" customWidth="1"/>
    <col min="2" max="2" width="31.85546875" style="11" customWidth="1"/>
    <col min="3" max="3" width="13" style="5" customWidth="1"/>
    <col min="4" max="4" width="9.28515625" style="5" customWidth="1"/>
    <col min="5" max="5" width="7.42578125" style="5" customWidth="1"/>
    <col min="6" max="6" width="4.85546875" style="5" customWidth="1"/>
    <col min="7" max="7" width="8.28515625" style="5" customWidth="1"/>
    <col min="8" max="8" width="5.140625" style="5" customWidth="1"/>
    <col min="9" max="9" width="5.5703125" style="5" bestFit="1" customWidth="1"/>
    <col min="10" max="10" width="5.5703125" style="5" customWidth="1"/>
    <col min="11" max="11" width="9.140625" style="5" customWidth="1"/>
    <col min="12" max="16" width="2" style="5" customWidth="1"/>
    <col min="17" max="16384" width="11.42578125" style="5" hidden="1"/>
  </cols>
  <sheetData>
    <row r="1" spans="2:14" ht="15" customHeight="1">
      <c r="B1" s="87" t="s">
        <v>56</v>
      </c>
      <c r="C1" s="87"/>
      <c r="D1" s="87"/>
      <c r="E1" s="87"/>
      <c r="F1" s="87"/>
      <c r="G1" s="87"/>
      <c r="H1" s="87"/>
      <c r="I1" s="87"/>
      <c r="J1" s="87"/>
      <c r="K1" s="87"/>
      <c r="L1" s="87"/>
      <c r="M1" s="87"/>
    </row>
    <row r="2" spans="2:14">
      <c r="B2" s="87"/>
      <c r="C2" s="87"/>
      <c r="D2" s="87"/>
      <c r="E2" s="87"/>
      <c r="F2" s="87"/>
      <c r="G2" s="87"/>
      <c r="H2" s="87"/>
      <c r="I2" s="87"/>
      <c r="J2" s="87"/>
      <c r="K2" s="87"/>
      <c r="L2" s="87"/>
      <c r="M2" s="87"/>
    </row>
    <row r="3" spans="2:14">
      <c r="B3" s="23"/>
      <c r="C3" s="24"/>
      <c r="D3" s="24"/>
      <c r="E3" s="16"/>
      <c r="F3" s="16"/>
      <c r="G3" s="16"/>
    </row>
    <row r="4" spans="2:14">
      <c r="B4" s="46"/>
      <c r="C4" s="46"/>
      <c r="D4" s="46"/>
      <c r="E4" s="46"/>
      <c r="F4" s="46"/>
      <c r="G4" s="46"/>
    </row>
    <row r="5" spans="2:14">
      <c r="B5" s="46"/>
      <c r="C5" s="46"/>
      <c r="D5" s="46"/>
      <c r="E5" s="46"/>
      <c r="F5" s="46"/>
      <c r="G5" s="46"/>
    </row>
    <row r="6" spans="2:14">
      <c r="B6" s="46"/>
      <c r="C6" s="46"/>
      <c r="D6" s="46"/>
      <c r="E6" s="46"/>
      <c r="F6" s="46"/>
      <c r="G6" s="46"/>
    </row>
    <row r="7" spans="2:14">
      <c r="B7" s="46"/>
      <c r="C7" s="46"/>
      <c r="D7" s="46"/>
      <c r="E7" s="46"/>
      <c r="F7" s="46"/>
      <c r="G7" s="46"/>
    </row>
    <row r="8" spans="2:14">
      <c r="B8" s="46"/>
      <c r="C8" s="46"/>
      <c r="D8" s="46"/>
      <c r="E8" s="46"/>
      <c r="F8" s="46"/>
      <c r="G8" s="46"/>
    </row>
    <row r="9" spans="2:14">
      <c r="B9" s="46"/>
      <c r="C9" s="46"/>
      <c r="D9" s="46"/>
      <c r="E9" s="46"/>
      <c r="F9" s="46"/>
      <c r="G9" s="46"/>
    </row>
    <row r="10" spans="2:14">
      <c r="B10" s="46"/>
      <c r="C10" s="46"/>
      <c r="D10" s="46"/>
      <c r="E10" s="46"/>
      <c r="F10" s="46"/>
      <c r="G10" s="46"/>
    </row>
    <row r="11" spans="2:14">
      <c r="B11" s="46"/>
      <c r="C11" s="46"/>
      <c r="D11" s="46"/>
      <c r="E11" s="46"/>
      <c r="F11" s="46"/>
      <c r="G11" s="46"/>
    </row>
    <row r="12" spans="2:14">
      <c r="B12" s="46"/>
      <c r="C12" s="46"/>
      <c r="D12" s="46"/>
      <c r="E12" s="46"/>
      <c r="F12" s="46"/>
      <c r="G12" s="46"/>
    </row>
    <row r="13" spans="2:14">
      <c r="B13" s="46"/>
      <c r="C13" s="46"/>
      <c r="D13" s="46"/>
      <c r="E13" s="46"/>
      <c r="F13" s="46"/>
      <c r="G13" s="46"/>
    </row>
    <row r="14" spans="2:14">
      <c r="B14" s="46"/>
      <c r="C14" s="46"/>
      <c r="D14" s="46"/>
      <c r="E14" s="46"/>
      <c r="F14" s="46"/>
      <c r="G14" s="46"/>
    </row>
    <row r="15" spans="2:14">
      <c r="B15" s="46"/>
      <c r="C15" s="46"/>
      <c r="D15" s="46"/>
      <c r="E15" s="46"/>
      <c r="F15" s="46"/>
      <c r="G15" s="46"/>
    </row>
    <row r="16" spans="2:14">
      <c r="B16" s="46"/>
      <c r="C16" s="25" t="s">
        <v>67</v>
      </c>
      <c r="D16" s="26">
        <f>GETPIVOTDATA("Solucionados",$B$18)</f>
        <v>21</v>
      </c>
      <c r="E16" s="46"/>
      <c r="F16" s="46"/>
      <c r="G16" s="46"/>
      <c r="L16" s="16"/>
      <c r="M16" s="16"/>
      <c r="N16" s="16"/>
    </row>
    <row r="17" spans="2:14">
      <c r="B17" s="71"/>
      <c r="C17" s="66"/>
      <c r="D17" s="66"/>
      <c r="E17" s="66"/>
      <c r="F17" s="66"/>
      <c r="G17" s="66"/>
      <c r="H17" s="65"/>
      <c r="I17" s="65"/>
      <c r="J17" s="65"/>
      <c r="K17" s="65"/>
      <c r="L17" s="66"/>
      <c r="M17" s="66"/>
      <c r="N17" s="16"/>
    </row>
    <row r="18" spans="2:14">
      <c r="B18" s="27" t="s">
        <v>72</v>
      </c>
      <c r="C18" s="47" t="s">
        <v>63</v>
      </c>
      <c r="D18" s="6"/>
      <c r="E18" s="6"/>
      <c r="F18" s="6"/>
      <c r="G18" s="6"/>
      <c r="H18"/>
      <c r="I18"/>
      <c r="J18"/>
      <c r="K18"/>
      <c r="L18" s="16"/>
      <c r="M18" s="16"/>
      <c r="N18" s="16"/>
    </row>
    <row r="19" spans="2:14" ht="154.5">
      <c r="B19" s="27" t="s">
        <v>73</v>
      </c>
      <c r="C19" s="49" t="s">
        <v>89</v>
      </c>
      <c r="D19" s="49" t="s">
        <v>80</v>
      </c>
      <c r="E19" s="49" t="s">
        <v>78</v>
      </c>
      <c r="F19" s="49" t="s">
        <v>88</v>
      </c>
      <c r="G19" s="49" t="s">
        <v>23</v>
      </c>
      <c r="H19"/>
      <c r="I19"/>
      <c r="J19"/>
      <c r="K19"/>
      <c r="L19" s="16"/>
      <c r="M19" s="16"/>
      <c r="N19" s="16"/>
    </row>
    <row r="20" spans="2:14">
      <c r="B20" s="6" t="s">
        <v>5</v>
      </c>
      <c r="C20" s="7">
        <v>1</v>
      </c>
      <c r="D20" s="7">
        <v>6</v>
      </c>
      <c r="E20" s="7">
        <v>11</v>
      </c>
      <c r="F20" s="7">
        <v>1</v>
      </c>
      <c r="G20" s="7">
        <v>19</v>
      </c>
      <c r="H20"/>
      <c r="I20"/>
      <c r="J20"/>
      <c r="K20"/>
    </row>
    <row r="21" spans="2:14">
      <c r="B21" s="6" t="s">
        <v>86</v>
      </c>
      <c r="C21" s="7"/>
      <c r="D21" s="7"/>
      <c r="E21" s="7">
        <v>2</v>
      </c>
      <c r="F21" s="7"/>
      <c r="G21" s="7">
        <v>2</v>
      </c>
      <c r="H21"/>
      <c r="I21"/>
      <c r="J21"/>
      <c r="K21"/>
    </row>
    <row r="22" spans="2:14">
      <c r="B22" s="8" t="s">
        <v>23</v>
      </c>
      <c r="C22" s="7">
        <v>1</v>
      </c>
      <c r="D22" s="7">
        <v>6</v>
      </c>
      <c r="E22" s="7">
        <v>13</v>
      </c>
      <c r="F22" s="7">
        <v>1</v>
      </c>
      <c r="G22" s="7">
        <v>21</v>
      </c>
      <c r="H22"/>
      <c r="I22"/>
      <c r="J22"/>
      <c r="K22"/>
    </row>
    <row r="23" spans="2:14">
      <c r="B23" s="5"/>
    </row>
    <row r="24" spans="2:14">
      <c r="B24" s="5"/>
    </row>
    <row r="25" spans="2:14">
      <c r="B25" s="74" t="s">
        <v>69</v>
      </c>
    </row>
    <row r="26" spans="2:14">
      <c r="B26" s="5"/>
    </row>
    <row r="27" spans="2:14" ht="15" customHeight="1">
      <c r="B27" s="90" t="s">
        <v>101</v>
      </c>
      <c r="C27" s="91"/>
      <c r="D27" s="91"/>
      <c r="E27" s="91"/>
      <c r="F27" s="91"/>
      <c r="G27" s="91"/>
      <c r="H27" s="91"/>
      <c r="I27" s="91"/>
      <c r="J27" s="91"/>
      <c r="K27" s="92"/>
      <c r="L27" s="59"/>
      <c r="M27" s="59"/>
    </row>
    <row r="28" spans="2:14">
      <c r="B28" s="93"/>
      <c r="C28" s="94"/>
      <c r="D28" s="94"/>
      <c r="E28" s="94"/>
      <c r="F28" s="94"/>
      <c r="G28" s="94"/>
      <c r="H28" s="94"/>
      <c r="I28" s="94"/>
      <c r="J28" s="94"/>
      <c r="K28" s="95"/>
      <c r="L28" s="59"/>
      <c r="M28" s="59"/>
    </row>
    <row r="29" spans="2:14">
      <c r="B29" s="93"/>
      <c r="C29" s="94"/>
      <c r="D29" s="94"/>
      <c r="E29" s="94"/>
      <c r="F29" s="94"/>
      <c r="G29" s="94"/>
      <c r="H29" s="94"/>
      <c r="I29" s="94"/>
      <c r="J29" s="94"/>
      <c r="K29" s="95"/>
      <c r="L29" s="59"/>
      <c r="M29" s="59"/>
    </row>
    <row r="30" spans="2:14">
      <c r="B30" s="93"/>
      <c r="C30" s="94"/>
      <c r="D30" s="94"/>
      <c r="E30" s="94"/>
      <c r="F30" s="94"/>
      <c r="G30" s="94"/>
      <c r="H30" s="94"/>
      <c r="I30" s="94"/>
      <c r="J30" s="94"/>
      <c r="K30" s="95"/>
      <c r="L30" s="59"/>
      <c r="M30" s="59"/>
    </row>
    <row r="31" spans="2:14">
      <c r="B31" s="93"/>
      <c r="C31" s="94"/>
      <c r="D31" s="94"/>
      <c r="E31" s="94"/>
      <c r="F31" s="94"/>
      <c r="G31" s="94"/>
      <c r="H31" s="94"/>
      <c r="I31" s="94"/>
      <c r="J31" s="94"/>
      <c r="K31" s="95"/>
      <c r="L31" s="59"/>
      <c r="M31" s="59"/>
    </row>
    <row r="32" spans="2:14">
      <c r="B32" s="93"/>
      <c r="C32" s="94"/>
      <c r="D32" s="94"/>
      <c r="E32" s="94"/>
      <c r="F32" s="94"/>
      <c r="G32" s="94"/>
      <c r="H32" s="94"/>
      <c r="I32" s="94"/>
      <c r="J32" s="94"/>
      <c r="K32" s="95"/>
      <c r="L32" s="59"/>
      <c r="M32" s="59"/>
    </row>
    <row r="33" spans="2:13" ht="15" customHeight="1">
      <c r="B33" s="93"/>
      <c r="C33" s="94"/>
      <c r="D33" s="94"/>
      <c r="E33" s="94"/>
      <c r="F33" s="94"/>
      <c r="G33" s="94"/>
      <c r="H33" s="94"/>
      <c r="I33" s="94"/>
      <c r="J33" s="94"/>
      <c r="K33" s="95"/>
      <c r="L33" s="59"/>
      <c r="M33" s="59"/>
    </row>
    <row r="34" spans="2:13">
      <c r="B34" s="93"/>
      <c r="C34" s="94"/>
      <c r="D34" s="94"/>
      <c r="E34" s="94"/>
      <c r="F34" s="94"/>
      <c r="G34" s="94"/>
      <c r="H34" s="94"/>
      <c r="I34" s="94"/>
      <c r="J34" s="94"/>
      <c r="K34" s="95"/>
      <c r="L34" s="59"/>
      <c r="M34" s="59"/>
    </row>
    <row r="35" spans="2:13">
      <c r="B35" s="93"/>
      <c r="C35" s="94"/>
      <c r="D35" s="94"/>
      <c r="E35" s="94"/>
      <c r="F35" s="94"/>
      <c r="G35" s="94"/>
      <c r="H35" s="94"/>
      <c r="I35" s="94"/>
      <c r="J35" s="94"/>
      <c r="K35" s="95"/>
      <c r="L35" s="59"/>
      <c r="M35" s="59"/>
    </row>
    <row r="36" spans="2:13">
      <c r="B36" s="93"/>
      <c r="C36" s="94"/>
      <c r="D36" s="94"/>
      <c r="E36" s="94"/>
      <c r="F36" s="94"/>
      <c r="G36" s="94"/>
      <c r="H36" s="94"/>
      <c r="I36" s="94"/>
      <c r="J36" s="94"/>
      <c r="K36" s="95"/>
      <c r="L36" s="59"/>
      <c r="M36" s="59"/>
    </row>
    <row r="37" spans="2:13" ht="71.25" customHeight="1">
      <c r="B37" s="96"/>
      <c r="C37" s="97"/>
      <c r="D37" s="97"/>
      <c r="E37" s="97"/>
      <c r="F37" s="97"/>
      <c r="G37" s="97"/>
      <c r="H37" s="97"/>
      <c r="I37" s="97"/>
      <c r="J37" s="97"/>
      <c r="K37" s="98"/>
      <c r="L37" s="59"/>
      <c r="M37" s="59"/>
    </row>
    <row r="38" spans="2:13">
      <c r="B38" s="5"/>
      <c r="L38" s="59"/>
      <c r="M38" s="59"/>
    </row>
    <row r="39" spans="2:13">
      <c r="B39" s="5"/>
    </row>
    <row r="40" spans="2:13">
      <c r="B40" s="5"/>
    </row>
    <row r="41" spans="2:13">
      <c r="B41" s="5"/>
    </row>
    <row r="42" spans="2:13">
      <c r="B42" s="5"/>
    </row>
    <row r="43" spans="2:13">
      <c r="B43" s="5"/>
    </row>
    <row r="44" spans="2:13">
      <c r="B44" s="5"/>
    </row>
    <row r="45" spans="2:13">
      <c r="B45" s="5"/>
    </row>
    <row r="46" spans="2:13">
      <c r="B46" s="5"/>
    </row>
    <row r="47" spans="2:13">
      <c r="B47" s="5"/>
    </row>
    <row r="48" spans="2:13">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row r="58" spans="2:2">
      <c r="B58" s="5"/>
    </row>
    <row r="59" spans="2:2">
      <c r="B59" s="5"/>
    </row>
    <row r="60" spans="2:2">
      <c r="B60" s="5"/>
    </row>
    <row r="61" spans="2:2">
      <c r="B61" s="5"/>
    </row>
    <row r="62" spans="2:2">
      <c r="B62" s="5"/>
    </row>
    <row r="63" spans="2:2">
      <c r="B63" s="5"/>
    </row>
    <row r="64" spans="2: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c r="B80" s="5"/>
    </row>
    <row r="81" spans="2:2">
      <c r="B81" s="5"/>
    </row>
    <row r="82" spans="2:2">
      <c r="B82" s="5"/>
    </row>
    <row r="83" spans="2:2" hidden="1">
      <c r="B83" s="5"/>
    </row>
    <row r="84" spans="2:2" hidden="1">
      <c r="B84" s="5"/>
    </row>
    <row r="85" spans="2:2" hidden="1">
      <c r="B85" s="5"/>
    </row>
    <row r="86" spans="2:2" hidden="1">
      <c r="B86" s="5"/>
    </row>
    <row r="87" spans="2:2" hidden="1">
      <c r="B87" s="5"/>
    </row>
    <row r="88" spans="2:2" hidden="1">
      <c r="B88" s="5"/>
    </row>
    <row r="89" spans="2:2" hidden="1">
      <c r="B89" s="5"/>
    </row>
    <row r="90" spans="2:2" hidden="1">
      <c r="B90" s="5"/>
    </row>
    <row r="91" spans="2:2" hidden="1">
      <c r="B91" s="5"/>
    </row>
    <row r="92" spans="2:2" hidden="1">
      <c r="B92" s="5"/>
    </row>
    <row r="93" spans="2:2" hidden="1">
      <c r="B93" s="5"/>
    </row>
    <row r="94" spans="2:2" hidden="1">
      <c r="B94" s="5"/>
    </row>
    <row r="95" spans="2:2" hidden="1">
      <c r="B95" s="5"/>
    </row>
    <row r="96" spans="2:2" hidden="1">
      <c r="B96" s="5"/>
    </row>
    <row r="97" spans="2:2" hidden="1">
      <c r="B97" s="5"/>
    </row>
    <row r="98" spans="2:2" hidden="1">
      <c r="B98" s="5"/>
    </row>
    <row r="99" spans="2:2" hidden="1">
      <c r="B99" s="5"/>
    </row>
    <row r="100" spans="2:2" hidden="1">
      <c r="B100" s="5"/>
    </row>
    <row r="101" spans="2:2" hidden="1">
      <c r="B101" s="5"/>
    </row>
    <row r="102" spans="2:2" hidden="1">
      <c r="B102" s="5"/>
    </row>
    <row r="103" spans="2:2" hidden="1">
      <c r="B103" s="5"/>
    </row>
    <row r="104" spans="2:2" hidden="1">
      <c r="B104" s="5"/>
    </row>
    <row r="105" spans="2:2" hidden="1">
      <c r="B105" s="5"/>
    </row>
    <row r="106" spans="2:2" hidden="1">
      <c r="B106" s="5"/>
    </row>
    <row r="107" spans="2:2" hidden="1">
      <c r="B107" s="5"/>
    </row>
    <row r="108" spans="2:2" hidden="1">
      <c r="B108" s="5"/>
    </row>
    <row r="109" spans="2:2" hidden="1">
      <c r="B109" s="5"/>
    </row>
    <row r="110" spans="2:2" hidden="1">
      <c r="B110" s="5"/>
    </row>
    <row r="111" spans="2:2" hidden="1">
      <c r="B111" s="5"/>
    </row>
    <row r="112" spans="2:2" hidden="1">
      <c r="B112" s="5"/>
    </row>
    <row r="113" spans="2:2" hidden="1">
      <c r="B113" s="5"/>
    </row>
    <row r="114" spans="2:2" hidden="1">
      <c r="B114" s="5"/>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27:K37"/>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dimension ref="A1:P128"/>
  <sheetViews>
    <sheetView topLeftCell="A19" zoomScale="85" zoomScaleNormal="85" zoomScalePageLayoutView="90" workbookViewId="0">
      <selection activeCell="L25" sqref="L25"/>
    </sheetView>
  </sheetViews>
  <sheetFormatPr baseColWidth="10" defaultColWidth="0" defaultRowHeight="15" zeroHeight="1"/>
  <cols>
    <col min="1" max="1" width="5.7109375" style="5" customWidth="1"/>
    <col min="2" max="2" width="44.28515625" style="11" customWidth="1"/>
    <col min="3" max="3" width="8.28515625" style="5" customWidth="1"/>
    <col min="4" max="4" width="9.28515625" style="5" customWidth="1"/>
    <col min="5" max="5" width="7.42578125" style="5" customWidth="1"/>
    <col min="6" max="6" width="9.28515625" style="5" customWidth="1"/>
    <col min="7" max="7" width="8.28515625" style="5" customWidth="1"/>
    <col min="8" max="8" width="5.140625" style="5" customWidth="1"/>
    <col min="9" max="9" width="8.42578125" style="5" bestFit="1" customWidth="1"/>
    <col min="10" max="10" width="8.140625" style="5" bestFit="1" customWidth="1"/>
    <col min="11" max="11" width="7.28515625" style="5" bestFit="1" customWidth="1"/>
    <col min="12" max="12" width="4.7109375" style="5" bestFit="1" customWidth="1"/>
    <col min="13" max="13" width="7.42578125" style="5" bestFit="1" customWidth="1"/>
    <col min="14" max="14" width="3.85546875" style="5" customWidth="1"/>
    <col min="15" max="15" width="2.140625" style="5" customWidth="1"/>
    <col min="16" max="16" width="2.28515625" style="5" customWidth="1"/>
    <col min="17" max="17" width="11.42578125" style="5" hidden="1" customWidth="1"/>
    <col min="18" max="16384" width="11.42578125" style="5" hidden="1"/>
  </cols>
  <sheetData>
    <row r="1" spans="2:13" ht="15" customHeight="1">
      <c r="B1" s="87" t="s">
        <v>56</v>
      </c>
      <c r="C1" s="87"/>
      <c r="D1" s="87"/>
      <c r="E1" s="87"/>
      <c r="F1" s="87"/>
      <c r="G1" s="87"/>
      <c r="H1" s="87"/>
      <c r="I1" s="87"/>
      <c r="J1" s="87"/>
      <c r="K1" s="87"/>
      <c r="L1" s="87"/>
      <c r="M1" s="87"/>
    </row>
    <row r="2" spans="2:13">
      <c r="B2" s="87"/>
      <c r="C2" s="87"/>
      <c r="D2" s="87"/>
      <c r="E2" s="87"/>
      <c r="F2" s="87"/>
      <c r="G2" s="87"/>
      <c r="H2" s="87"/>
      <c r="I2" s="87"/>
      <c r="J2" s="87"/>
      <c r="K2" s="87"/>
      <c r="L2" s="87"/>
      <c r="M2" s="87"/>
    </row>
    <row r="3" spans="2:13">
      <c r="B3" s="23"/>
      <c r="C3" s="24"/>
      <c r="D3" s="24"/>
      <c r="E3" s="16"/>
      <c r="F3" s="16"/>
      <c r="G3" s="16"/>
    </row>
    <row r="4" spans="2:13">
      <c r="B4" s="38"/>
      <c r="C4" s="38"/>
      <c r="D4" s="38"/>
      <c r="E4" s="38"/>
      <c r="F4" s="38"/>
      <c r="G4" s="38"/>
    </row>
    <row r="5" spans="2:13">
      <c r="B5" s="38"/>
      <c r="C5" s="38"/>
      <c r="D5" s="38"/>
      <c r="E5" s="38"/>
      <c r="F5" s="38"/>
      <c r="G5" s="38"/>
    </row>
    <row r="6" spans="2:13">
      <c r="B6" s="38"/>
      <c r="C6" s="38"/>
      <c r="D6" s="38"/>
      <c r="E6" s="38"/>
      <c r="F6" s="38"/>
      <c r="G6" s="38"/>
    </row>
    <row r="7" spans="2:13">
      <c r="B7" s="38"/>
      <c r="C7" s="38"/>
      <c r="D7" s="38"/>
      <c r="E7" s="38"/>
      <c r="F7" s="38"/>
      <c r="G7" s="38"/>
    </row>
    <row r="8" spans="2:13">
      <c r="B8" s="38"/>
      <c r="C8" s="38"/>
      <c r="D8" s="38"/>
      <c r="E8" s="38"/>
      <c r="F8" s="38"/>
      <c r="G8" s="38"/>
    </row>
    <row r="9" spans="2:13">
      <c r="B9" s="38"/>
      <c r="C9" s="38"/>
      <c r="D9" s="38"/>
      <c r="E9" s="38"/>
      <c r="F9" s="38"/>
      <c r="G9" s="38"/>
    </row>
    <row r="10" spans="2:13">
      <c r="B10" s="38"/>
      <c r="C10" s="38"/>
      <c r="D10" s="38"/>
      <c r="E10" s="38"/>
      <c r="F10" s="38"/>
      <c r="G10" s="38"/>
    </row>
    <row r="11" spans="2:13">
      <c r="B11" s="38"/>
      <c r="C11" s="38"/>
      <c r="D11" s="38"/>
      <c r="E11" s="38"/>
      <c r="F11" s="38"/>
      <c r="G11" s="38"/>
    </row>
    <row r="12" spans="2:13">
      <c r="B12" s="38"/>
      <c r="C12" s="38"/>
      <c r="D12" s="38"/>
      <c r="E12" s="38"/>
      <c r="F12" s="38"/>
      <c r="G12" s="38"/>
    </row>
    <row r="13" spans="2:13">
      <c r="B13" s="38"/>
      <c r="C13" s="38"/>
      <c r="D13" s="38"/>
      <c r="E13" s="38"/>
      <c r="F13" s="38"/>
      <c r="G13" s="38"/>
    </row>
    <row r="14" spans="2:13">
      <c r="B14" s="38"/>
      <c r="C14" s="38"/>
      <c r="D14" s="38"/>
      <c r="E14" s="38"/>
      <c r="F14" s="38"/>
      <c r="G14" s="38"/>
    </row>
    <row r="15" spans="2:13">
      <c r="B15" s="38"/>
      <c r="C15" s="38"/>
      <c r="D15" s="38"/>
      <c r="E15" s="38"/>
      <c r="F15" s="38"/>
      <c r="G15" s="38"/>
    </row>
    <row r="16" spans="2:13">
      <c r="B16" s="46"/>
      <c r="C16" s="46"/>
      <c r="D16" s="46"/>
      <c r="E16" s="46"/>
      <c r="F16" s="46"/>
      <c r="G16" s="46"/>
    </row>
    <row r="17" spans="2:13">
      <c r="B17" s="46"/>
      <c r="C17" s="46"/>
      <c r="D17" s="46"/>
      <c r="E17" s="46"/>
      <c r="F17" s="46"/>
      <c r="G17" s="46"/>
    </row>
    <row r="18" spans="2:13">
      <c r="B18" s="46"/>
      <c r="C18" s="46"/>
      <c r="D18" s="46"/>
      <c r="E18" s="46"/>
      <c r="F18" s="46"/>
      <c r="G18" s="46"/>
    </row>
    <row r="19" spans="2:13">
      <c r="D19" s="25" t="s">
        <v>71</v>
      </c>
      <c r="E19" s="72">
        <v>21</v>
      </c>
      <c r="F19" s="38"/>
      <c r="G19" s="38"/>
    </row>
    <row r="20" spans="2:13">
      <c r="B20" s="18"/>
      <c r="C20" s="18"/>
      <c r="D20" s="18"/>
      <c r="E20" s="18"/>
      <c r="F20" s="18"/>
      <c r="G20" s="18"/>
    </row>
    <row r="21" spans="2:13">
      <c r="B21" s="66" t="s">
        <v>70</v>
      </c>
      <c r="C21" s="65"/>
      <c r="D21" s="65"/>
      <c r="E21" s="65"/>
      <c r="F21" s="65"/>
      <c r="G21" s="65"/>
      <c r="H21" s="65"/>
      <c r="I21" s="65"/>
      <c r="J21" s="65"/>
      <c r="K21" s="65"/>
      <c r="L21" s="65"/>
      <c r="M21" s="65"/>
    </row>
    <row r="22" spans="2:13">
      <c r="B22" s="27" t="s">
        <v>74</v>
      </c>
      <c r="C22" s="47" t="s">
        <v>63</v>
      </c>
      <c r="D22" s="6"/>
      <c r="E22" s="6"/>
      <c r="F22" s="6"/>
      <c r="G22" s="6"/>
      <c r="H22"/>
      <c r="I22"/>
      <c r="J22"/>
      <c r="K22"/>
      <c r="L22"/>
      <c r="M22"/>
    </row>
    <row r="23" spans="2:13" ht="64.5">
      <c r="B23" s="10" t="s">
        <v>28</v>
      </c>
      <c r="C23" s="49" t="s">
        <v>78</v>
      </c>
      <c r="D23" s="49" t="s">
        <v>80</v>
      </c>
      <c r="E23" s="49" t="s">
        <v>88</v>
      </c>
      <c r="F23" s="49" t="s">
        <v>89</v>
      </c>
      <c r="G23" s="49" t="s">
        <v>23</v>
      </c>
      <c r="H23"/>
      <c r="I23"/>
      <c r="J23"/>
      <c r="K23"/>
      <c r="L23"/>
      <c r="M23"/>
    </row>
    <row r="24" spans="2:13">
      <c r="B24" s="6" t="s">
        <v>79</v>
      </c>
      <c r="C24" s="61">
        <v>14</v>
      </c>
      <c r="D24" s="61">
        <v>1</v>
      </c>
      <c r="E24" s="61">
        <v>1</v>
      </c>
      <c r="F24" s="61"/>
      <c r="G24" s="61">
        <v>16</v>
      </c>
      <c r="H24"/>
      <c r="I24"/>
      <c r="J24"/>
      <c r="K24"/>
      <c r="L24"/>
      <c r="M24"/>
    </row>
    <row r="25" spans="2:13">
      <c r="B25" s="6" t="s">
        <v>81</v>
      </c>
      <c r="C25" s="61"/>
      <c r="D25" s="61">
        <v>5</v>
      </c>
      <c r="E25" s="61"/>
      <c r="F25" s="61">
        <v>1</v>
      </c>
      <c r="G25" s="61">
        <v>6</v>
      </c>
      <c r="H25"/>
      <c r="I25"/>
      <c r="J25"/>
      <c r="K25"/>
      <c r="L25"/>
      <c r="M25"/>
    </row>
    <row r="26" spans="2:13">
      <c r="B26" s="80" t="s">
        <v>5</v>
      </c>
      <c r="C26" s="61"/>
      <c r="D26" s="61">
        <v>5</v>
      </c>
      <c r="E26" s="61"/>
      <c r="F26" s="61">
        <v>1</v>
      </c>
      <c r="G26" s="61">
        <v>6</v>
      </c>
      <c r="H26"/>
      <c r="I26"/>
      <c r="J26"/>
      <c r="K26"/>
      <c r="L26"/>
      <c r="M26"/>
    </row>
    <row r="27" spans="2:13">
      <c r="B27" s="6" t="s">
        <v>82</v>
      </c>
      <c r="C27" s="61">
        <v>2</v>
      </c>
      <c r="D27" s="61"/>
      <c r="E27" s="61"/>
      <c r="F27" s="61"/>
      <c r="G27" s="61">
        <v>2</v>
      </c>
      <c r="H27"/>
      <c r="I27"/>
      <c r="J27"/>
      <c r="K27"/>
      <c r="L27"/>
      <c r="M27"/>
    </row>
    <row r="28" spans="2:13">
      <c r="B28" s="8" t="s">
        <v>23</v>
      </c>
      <c r="C28" s="61">
        <v>16</v>
      </c>
      <c r="D28" s="61">
        <v>6</v>
      </c>
      <c r="E28" s="61">
        <v>1</v>
      </c>
      <c r="F28" s="61">
        <v>1</v>
      </c>
      <c r="G28" s="61">
        <v>24</v>
      </c>
      <c r="H28"/>
      <c r="I28"/>
      <c r="J28"/>
      <c r="K28"/>
      <c r="L28"/>
      <c r="M28"/>
    </row>
    <row r="29" spans="2:13">
      <c r="B29"/>
      <c r="C29"/>
      <c r="D29"/>
      <c r="E29"/>
      <c r="F29"/>
      <c r="G29"/>
      <c r="H29"/>
      <c r="I29"/>
      <c r="J29"/>
      <c r="K29"/>
      <c r="L29"/>
      <c r="M29"/>
    </row>
    <row r="30" spans="2:13">
      <c r="B30"/>
      <c r="C30"/>
      <c r="D30"/>
      <c r="E30"/>
      <c r="F30"/>
      <c r="G30"/>
      <c r="H30"/>
      <c r="I30"/>
    </row>
    <row r="31" spans="2:13">
      <c r="B31"/>
      <c r="C31"/>
      <c r="D31"/>
      <c r="E31"/>
      <c r="F31"/>
      <c r="G31"/>
      <c r="H31"/>
      <c r="I31"/>
    </row>
    <row r="32" spans="2:13">
      <c r="B32"/>
      <c r="C32"/>
      <c r="D32"/>
      <c r="E32"/>
      <c r="F32"/>
      <c r="G32"/>
      <c r="H32"/>
      <c r="I32"/>
    </row>
    <row r="33" spans="2:13" ht="15" customHeight="1">
      <c r="B33" s="101" t="s">
        <v>100</v>
      </c>
      <c r="C33" s="102"/>
      <c r="D33" s="102"/>
      <c r="E33" s="102"/>
      <c r="F33" s="102"/>
      <c r="G33" s="102"/>
      <c r="H33" s="102"/>
      <c r="I33" s="102"/>
      <c r="J33" s="102"/>
      <c r="K33" s="102"/>
      <c r="L33" s="102"/>
      <c r="M33" s="103"/>
    </row>
    <row r="34" spans="2:13">
      <c r="B34" s="104"/>
      <c r="C34" s="105"/>
      <c r="D34" s="105"/>
      <c r="E34" s="105"/>
      <c r="F34" s="105"/>
      <c r="G34" s="105"/>
      <c r="H34" s="105"/>
      <c r="I34" s="105"/>
      <c r="J34" s="105"/>
      <c r="K34" s="105"/>
      <c r="L34" s="105"/>
      <c r="M34" s="106"/>
    </row>
    <row r="35" spans="2:13">
      <c r="B35" s="104"/>
      <c r="C35" s="105"/>
      <c r="D35" s="105"/>
      <c r="E35" s="105"/>
      <c r="F35" s="105"/>
      <c r="G35" s="105"/>
      <c r="H35" s="105"/>
      <c r="I35" s="105"/>
      <c r="J35" s="105"/>
      <c r="K35" s="105"/>
      <c r="L35" s="105"/>
      <c r="M35" s="106"/>
    </row>
    <row r="36" spans="2:13">
      <c r="B36" s="104"/>
      <c r="C36" s="105"/>
      <c r="D36" s="105"/>
      <c r="E36" s="105"/>
      <c r="F36" s="105"/>
      <c r="G36" s="105"/>
      <c r="H36" s="105"/>
      <c r="I36" s="105"/>
      <c r="J36" s="105"/>
      <c r="K36" s="105"/>
      <c r="L36" s="105"/>
      <c r="M36" s="106"/>
    </row>
    <row r="37" spans="2:13">
      <c r="B37" s="104"/>
      <c r="C37" s="105"/>
      <c r="D37" s="105"/>
      <c r="E37" s="105"/>
      <c r="F37" s="105"/>
      <c r="G37" s="105"/>
      <c r="H37" s="105"/>
      <c r="I37" s="105"/>
      <c r="J37" s="105"/>
      <c r="K37" s="105"/>
      <c r="L37" s="105"/>
      <c r="M37" s="106"/>
    </row>
    <row r="38" spans="2:13">
      <c r="B38" s="104"/>
      <c r="C38" s="105"/>
      <c r="D38" s="105"/>
      <c r="E38" s="105"/>
      <c r="F38" s="105"/>
      <c r="G38" s="105"/>
      <c r="H38" s="105"/>
      <c r="I38" s="105"/>
      <c r="J38" s="105"/>
      <c r="K38" s="105"/>
      <c r="L38" s="105"/>
      <c r="M38" s="106"/>
    </row>
    <row r="39" spans="2:13" ht="15" customHeight="1">
      <c r="B39" s="104"/>
      <c r="C39" s="105"/>
      <c r="D39" s="105"/>
      <c r="E39" s="105"/>
      <c r="F39" s="105"/>
      <c r="G39" s="105"/>
      <c r="H39" s="105"/>
      <c r="I39" s="105"/>
      <c r="J39" s="105"/>
      <c r="K39" s="105"/>
      <c r="L39" s="105"/>
      <c r="M39" s="106"/>
    </row>
    <row r="40" spans="2:13">
      <c r="B40" s="104"/>
      <c r="C40" s="105"/>
      <c r="D40" s="105"/>
      <c r="E40" s="105"/>
      <c r="F40" s="105"/>
      <c r="G40" s="105"/>
      <c r="H40" s="105"/>
      <c r="I40" s="105"/>
      <c r="J40" s="105"/>
      <c r="K40" s="105"/>
      <c r="L40" s="105"/>
      <c r="M40" s="106"/>
    </row>
    <row r="41" spans="2:13">
      <c r="B41" s="104"/>
      <c r="C41" s="105"/>
      <c r="D41" s="105"/>
      <c r="E41" s="105"/>
      <c r="F41" s="105"/>
      <c r="G41" s="105"/>
      <c r="H41" s="105"/>
      <c r="I41" s="105"/>
      <c r="J41" s="105"/>
      <c r="K41" s="105"/>
      <c r="L41" s="105"/>
      <c r="M41" s="106"/>
    </row>
    <row r="42" spans="2:13">
      <c r="B42" s="104"/>
      <c r="C42" s="105"/>
      <c r="D42" s="105"/>
      <c r="E42" s="105"/>
      <c r="F42" s="105"/>
      <c r="G42" s="105"/>
      <c r="H42" s="105"/>
      <c r="I42" s="105"/>
      <c r="J42" s="105"/>
      <c r="K42" s="105"/>
      <c r="L42" s="105"/>
      <c r="M42" s="106"/>
    </row>
    <row r="43" spans="2:13">
      <c r="B43" s="104"/>
      <c r="C43" s="105"/>
      <c r="D43" s="105"/>
      <c r="E43" s="105"/>
      <c r="F43" s="105"/>
      <c r="G43" s="105"/>
      <c r="H43" s="105"/>
      <c r="I43" s="105"/>
      <c r="J43" s="105"/>
      <c r="K43" s="105"/>
      <c r="L43" s="105"/>
      <c r="M43" s="106"/>
    </row>
    <row r="44" spans="2:13">
      <c r="B44" s="107"/>
      <c r="C44" s="108"/>
      <c r="D44" s="108"/>
      <c r="E44" s="108"/>
      <c r="F44" s="108"/>
      <c r="G44" s="108"/>
      <c r="H44" s="108"/>
      <c r="I44" s="108"/>
      <c r="J44" s="108"/>
      <c r="K44" s="108"/>
      <c r="L44" s="108"/>
      <c r="M44" s="109"/>
    </row>
    <row r="45" spans="2:13">
      <c r="B45" s="48"/>
      <c r="C45" s="48"/>
      <c r="D45" s="48"/>
      <c r="E45" s="48"/>
      <c r="F45" s="48"/>
      <c r="G45" s="48"/>
    </row>
    <row r="46" spans="2:13">
      <c r="B46" s="48"/>
      <c r="C46" s="48"/>
      <c r="D46" s="48"/>
      <c r="E46" s="48"/>
      <c r="F46" s="48"/>
      <c r="G46" s="48"/>
    </row>
    <row r="47" spans="2:13">
      <c r="B47" s="48"/>
      <c r="C47" s="48"/>
      <c r="D47" s="48"/>
      <c r="E47" s="48"/>
      <c r="F47" s="48"/>
      <c r="G47" s="48"/>
    </row>
    <row r="48" spans="2:13">
      <c r="B48" s="45"/>
      <c r="C48" s="45"/>
      <c r="D48" s="45"/>
      <c r="E48" s="45"/>
      <c r="F48" s="45"/>
      <c r="G48" s="45"/>
    </row>
    <row r="49" spans="2:7">
      <c r="B49" s="45"/>
      <c r="C49" s="45"/>
      <c r="D49" s="45"/>
      <c r="E49" s="45"/>
      <c r="F49" s="45"/>
      <c r="G49" s="45"/>
    </row>
    <row r="50" spans="2:7">
      <c r="B50" s="45"/>
      <c r="C50" s="45"/>
      <c r="D50" s="45"/>
      <c r="E50" s="45"/>
      <c r="F50" s="45"/>
      <c r="G50" s="45"/>
    </row>
    <row r="51" spans="2:7">
      <c r="B51" s="45"/>
      <c r="C51" s="45"/>
      <c r="D51" s="45"/>
      <c r="E51" s="45"/>
      <c r="F51" s="45"/>
      <c r="G51" s="45"/>
    </row>
    <row r="52" spans="2:7">
      <c r="B52" s="45"/>
      <c r="C52" s="45"/>
      <c r="D52" s="45"/>
      <c r="E52" s="45"/>
      <c r="F52" s="45"/>
      <c r="G52" s="45"/>
    </row>
    <row r="53" spans="2:7">
      <c r="B53" s="45"/>
      <c r="C53" s="45"/>
      <c r="D53" s="45"/>
      <c r="E53" s="45"/>
      <c r="F53" s="45"/>
      <c r="G53" s="45"/>
    </row>
    <row r="54" spans="2:7">
      <c r="B54" s="45"/>
      <c r="C54" s="45"/>
      <c r="D54" s="45"/>
      <c r="E54" s="45"/>
      <c r="F54" s="45"/>
      <c r="G54" s="45"/>
    </row>
    <row r="55" spans="2:7">
      <c r="B55" s="45"/>
      <c r="C55" s="45"/>
      <c r="D55" s="45"/>
      <c r="E55" s="45"/>
      <c r="F55" s="45"/>
      <c r="G55" s="45"/>
    </row>
    <row r="56" spans="2:7">
      <c r="B56" s="45"/>
      <c r="C56" s="45"/>
      <c r="D56" s="45"/>
      <c r="E56" s="45"/>
      <c r="F56" s="45"/>
      <c r="G56" s="45"/>
    </row>
    <row r="57" spans="2:7">
      <c r="B57" s="45"/>
      <c r="C57" s="45"/>
      <c r="D57" s="45"/>
      <c r="E57" s="45"/>
      <c r="F57" s="45"/>
      <c r="G57" s="45"/>
    </row>
    <row r="58" spans="2:7">
      <c r="B58" s="45"/>
      <c r="C58" s="45"/>
      <c r="D58" s="45"/>
      <c r="E58" s="45"/>
      <c r="F58" s="45"/>
      <c r="G58" s="45"/>
    </row>
    <row r="59" spans="2:7">
      <c r="B59" s="45"/>
      <c r="C59" s="45"/>
      <c r="D59" s="45"/>
      <c r="E59" s="45"/>
      <c r="F59" s="45"/>
      <c r="G59" s="45"/>
    </row>
    <row r="60" spans="2:7">
      <c r="B60" s="45"/>
      <c r="C60" s="45"/>
      <c r="D60" s="45"/>
      <c r="E60" s="45"/>
      <c r="F60" s="45"/>
      <c r="G60" s="45"/>
    </row>
    <row r="61" spans="2:7">
      <c r="B61" s="45"/>
      <c r="C61" s="45"/>
      <c r="D61" s="45"/>
      <c r="E61" s="45"/>
      <c r="F61" s="45"/>
      <c r="G61" s="45"/>
    </row>
    <row r="62" spans="2:7">
      <c r="B62" s="45"/>
      <c r="C62" s="45"/>
      <c r="D62" s="45"/>
      <c r="E62" s="45"/>
      <c r="F62" s="45"/>
      <c r="G62" s="45"/>
    </row>
    <row r="63" spans="2:7">
      <c r="B63" s="45"/>
      <c r="C63" s="45"/>
      <c r="D63" s="45"/>
      <c r="E63" s="45"/>
      <c r="F63" s="45"/>
      <c r="G63" s="45"/>
    </row>
    <row r="64" spans="2:7">
      <c r="B64" s="45"/>
      <c r="C64" s="45"/>
      <c r="D64" s="45"/>
      <c r="E64" s="45"/>
      <c r="F64" s="45"/>
      <c r="G64" s="45"/>
    </row>
    <row r="65" spans="2:7">
      <c r="B65" s="45"/>
      <c r="C65" s="45"/>
      <c r="D65" s="45"/>
      <c r="E65" s="45"/>
      <c r="F65" s="45"/>
      <c r="G65" s="45"/>
    </row>
    <row r="66" spans="2:7">
      <c r="B66" s="45"/>
      <c r="C66" s="25"/>
      <c r="D66" s="26"/>
      <c r="E66" s="45"/>
      <c r="F66" s="45"/>
      <c r="G66" s="45"/>
    </row>
    <row r="67" spans="2:7">
      <c r="B67" s="45"/>
      <c r="C67" s="45"/>
      <c r="D67" s="45"/>
      <c r="E67" s="45"/>
      <c r="F67" s="45"/>
      <c r="G67" s="45"/>
    </row>
    <row r="68" spans="2:7">
      <c r="B68" s="99"/>
      <c r="C68" s="99"/>
      <c r="D68" s="99"/>
      <c r="E68" s="99"/>
      <c r="F68" s="99"/>
      <c r="G68" s="99"/>
    </row>
    <row r="69" spans="2:7">
      <c r="B69" s="41"/>
      <c r="C69" s="39"/>
      <c r="D69" s="39"/>
      <c r="E69" s="39"/>
      <c r="F69" s="17"/>
      <c r="G69" s="39"/>
    </row>
    <row r="70" spans="2:7">
      <c r="B70" s="42"/>
      <c r="C70" s="35"/>
      <c r="D70" s="35"/>
      <c r="E70" s="35"/>
      <c r="F70" s="36"/>
      <c r="G70" s="37"/>
    </row>
    <row r="71" spans="2:7">
      <c r="B71" s="42"/>
      <c r="C71" s="35"/>
      <c r="D71" s="35"/>
      <c r="E71" s="35"/>
      <c r="F71" s="36"/>
      <c r="G71" s="37"/>
    </row>
    <row r="72" spans="2:7">
      <c r="B72" s="42"/>
      <c r="C72" s="35"/>
      <c r="D72" s="35"/>
      <c r="E72" s="35"/>
      <c r="F72" s="36"/>
      <c r="G72" s="37"/>
    </row>
    <row r="73" spans="2:7">
      <c r="B73" s="42"/>
      <c r="C73" s="35"/>
      <c r="D73" s="35"/>
      <c r="E73" s="35"/>
      <c r="F73" s="36"/>
      <c r="G73" s="37"/>
    </row>
    <row r="74" spans="2:7">
      <c r="B74" s="42"/>
      <c r="C74" s="35"/>
      <c r="D74" s="35"/>
      <c r="E74" s="35"/>
      <c r="F74" s="36"/>
      <c r="G74" s="37"/>
    </row>
    <row r="75" spans="2:7">
      <c r="B75" s="42"/>
      <c r="C75" s="35"/>
      <c r="D75" s="35"/>
      <c r="E75" s="35"/>
      <c r="F75" s="36"/>
      <c r="G75" s="37"/>
    </row>
    <row r="76" spans="2:7">
      <c r="B76" s="40"/>
      <c r="C76" s="35"/>
      <c r="D76" s="35"/>
      <c r="E76" s="35"/>
      <c r="F76" s="36"/>
      <c r="G76" s="37"/>
    </row>
    <row r="77" spans="2:7">
      <c r="B77" s="16"/>
      <c r="C77" s="16"/>
      <c r="D77" s="16"/>
      <c r="E77" s="16"/>
      <c r="F77" s="16"/>
      <c r="G77" s="16"/>
    </row>
    <row r="78" spans="2:7">
      <c r="B78" s="100"/>
      <c r="C78" s="100"/>
      <c r="D78" s="100"/>
      <c r="E78" s="100"/>
      <c r="F78" s="100"/>
      <c r="G78" s="100"/>
    </row>
    <row r="79" spans="2:7">
      <c r="B79" s="100"/>
      <c r="C79" s="100"/>
      <c r="D79" s="100"/>
      <c r="E79" s="100"/>
      <c r="F79" s="100"/>
      <c r="G79" s="100"/>
    </row>
    <row r="80" spans="2:7">
      <c r="B80" s="100"/>
      <c r="C80" s="100"/>
      <c r="D80" s="100"/>
      <c r="E80" s="100"/>
      <c r="F80" s="100"/>
      <c r="G80" s="100"/>
    </row>
    <row r="81" spans="2:7">
      <c r="B81" s="100"/>
      <c r="C81" s="100"/>
      <c r="D81" s="100"/>
      <c r="E81" s="100"/>
      <c r="F81" s="100"/>
      <c r="G81" s="100"/>
    </row>
    <row r="82" spans="2:7">
      <c r="B82" s="100"/>
      <c r="C82" s="100"/>
      <c r="D82" s="100"/>
      <c r="E82" s="100"/>
      <c r="F82" s="100"/>
      <c r="G82" s="100"/>
    </row>
    <row r="83" spans="2:7">
      <c r="B83" s="100"/>
      <c r="C83" s="100"/>
      <c r="D83" s="100"/>
      <c r="E83" s="100"/>
      <c r="F83" s="100"/>
      <c r="G83" s="100"/>
    </row>
    <row r="84" spans="2:7">
      <c r="B84" s="100"/>
      <c r="C84" s="100"/>
      <c r="D84" s="100"/>
      <c r="E84" s="100"/>
      <c r="F84" s="100"/>
      <c r="G84" s="100"/>
    </row>
    <row r="85" spans="2:7">
      <c r="B85" s="100"/>
      <c r="C85" s="100"/>
      <c r="D85" s="100"/>
      <c r="E85" s="100"/>
      <c r="F85" s="100"/>
      <c r="G85" s="100"/>
    </row>
    <row r="86" spans="2:7">
      <c r="B86" s="5"/>
    </row>
    <row r="87" spans="2:7">
      <c r="B87" s="5"/>
    </row>
    <row r="88" spans="2:7">
      <c r="B88" s="5"/>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33:M44"/>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dimension ref="A2:J16"/>
  <sheetViews>
    <sheetView workbookViewId="0">
      <selection activeCell="C17" sqref="C17"/>
    </sheetView>
  </sheetViews>
  <sheetFormatPr baseColWidth="10" defaultColWidth="0" defaultRowHeight="15"/>
  <cols>
    <col min="1" max="1" width="3.85546875" style="5" customWidth="1"/>
    <col min="2" max="2" width="4.42578125" style="11" customWidth="1"/>
    <col min="3" max="3" width="15.140625" style="15" customWidth="1"/>
    <col min="4" max="4" width="15.28515625" style="11" customWidth="1"/>
    <col min="5" max="5" width="16.85546875" style="11" customWidth="1"/>
    <col min="6" max="6" width="12.7109375" style="11" customWidth="1"/>
    <col min="7" max="7" width="17" style="11" customWidth="1"/>
    <col min="8" max="8" width="9.5703125" style="11" customWidth="1"/>
    <col min="9" max="10" width="0" style="5" hidden="1" customWidth="1"/>
    <col min="11" max="16384" width="11.42578125" style="5" hidden="1"/>
  </cols>
  <sheetData>
    <row r="2" spans="2:8" ht="30" customHeight="1">
      <c r="B2" s="87" t="s">
        <v>57</v>
      </c>
      <c r="C2" s="87"/>
      <c r="D2" s="87"/>
      <c r="E2" s="87"/>
      <c r="F2" s="87"/>
      <c r="G2" s="87"/>
      <c r="H2" s="87"/>
    </row>
    <row r="4" spans="2:8" ht="22.5">
      <c r="B4" s="28"/>
      <c r="C4" s="33" t="s">
        <v>76</v>
      </c>
      <c r="D4" s="33" t="s">
        <v>77</v>
      </c>
      <c r="E4" s="33" t="s">
        <v>29</v>
      </c>
      <c r="F4" s="33" t="s">
        <v>31</v>
      </c>
      <c r="G4" s="33" t="s">
        <v>32</v>
      </c>
    </row>
    <row r="5" spans="2:8" ht="33.75">
      <c r="B5" s="17"/>
      <c r="C5" s="20" t="s">
        <v>93</v>
      </c>
      <c r="D5" s="20"/>
      <c r="E5" s="20"/>
      <c r="F5" s="20"/>
      <c r="G5" s="78"/>
    </row>
    <row r="6" spans="2:8" ht="22.5">
      <c r="B6" s="17"/>
      <c r="C6" s="20" t="s">
        <v>81</v>
      </c>
      <c r="D6" s="20"/>
      <c r="E6" s="20"/>
      <c r="F6" s="29"/>
      <c r="G6" s="9"/>
    </row>
    <row r="7" spans="2:8" ht="56.25">
      <c r="B7" s="17"/>
      <c r="C7" s="20" t="s">
        <v>87</v>
      </c>
      <c r="D7" s="20"/>
      <c r="E7" s="20"/>
      <c r="F7" s="29"/>
      <c r="G7" s="9"/>
    </row>
    <row r="8" spans="2:8" ht="33.75">
      <c r="C8" s="20" t="s">
        <v>82</v>
      </c>
      <c r="D8" s="29"/>
      <c r="E8" s="29"/>
      <c r="F8" s="29"/>
      <c r="G8" s="29"/>
    </row>
    <row r="9" spans="2:8" ht="45">
      <c r="C9" s="20" t="s">
        <v>79</v>
      </c>
      <c r="D9" s="29"/>
      <c r="E9" s="29"/>
      <c r="F9" s="29"/>
      <c r="G9" s="29"/>
    </row>
    <row r="11" spans="2:8" ht="15" customHeight="1">
      <c r="C11" s="110" t="s">
        <v>94</v>
      </c>
      <c r="D11" s="110"/>
      <c r="E11" s="110"/>
      <c r="F11" s="110"/>
      <c r="G11" s="110"/>
    </row>
    <row r="12" spans="2:8">
      <c r="C12" s="110"/>
      <c r="D12" s="110"/>
      <c r="E12" s="110"/>
      <c r="F12" s="110"/>
      <c r="G12" s="110"/>
    </row>
    <row r="13" spans="2:8">
      <c r="C13" s="110"/>
      <c r="D13" s="110"/>
      <c r="E13" s="110"/>
      <c r="F13" s="110"/>
      <c r="G13" s="110"/>
    </row>
    <row r="14" spans="2:8">
      <c r="C14" s="110"/>
      <c r="D14" s="110"/>
      <c r="E14" s="110"/>
      <c r="F14" s="110"/>
      <c r="G14" s="110"/>
    </row>
    <row r="15" spans="2:8">
      <c r="C15" s="110"/>
      <c r="D15" s="110"/>
      <c r="E15" s="110"/>
      <c r="F15" s="110"/>
      <c r="G15" s="110"/>
    </row>
    <row r="16" spans="2:8">
      <c r="C16" s="110"/>
      <c r="D16" s="110"/>
      <c r="E16" s="110"/>
      <c r="F16" s="110"/>
      <c r="G16" s="110"/>
    </row>
  </sheetData>
  <mergeCells count="2">
    <mergeCell ref="B2:H2"/>
    <mergeCell ref="C11:G16"/>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election activeCell="G21" sqref="G21"/>
    </sheetView>
  </sheetViews>
  <sheetFormatPr baseColWidth="10" defaultRowHeight="15"/>
  <cols>
    <col min="1" max="1" width="16" customWidth="1"/>
    <col min="2" max="2" width="10" customWidth="1"/>
    <col min="3" max="3" width="12.7109375" customWidth="1"/>
  </cols>
  <sheetData>
    <row r="1" spans="1:1">
      <c r="A1" s="3" t="s">
        <v>62</v>
      </c>
    </row>
    <row r="2" spans="1:1">
      <c r="A2" s="4" t="s">
        <v>60</v>
      </c>
    </row>
    <row r="3" spans="1:1">
      <c r="A3" s="4" t="s">
        <v>85</v>
      </c>
    </row>
    <row r="4" spans="1:1">
      <c r="A4" s="4"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8"/>
  <sheetViews>
    <sheetView workbookViewId="0">
      <selection activeCell="H23" sqref="H23"/>
    </sheetView>
  </sheetViews>
  <sheetFormatPr baseColWidth="10" defaultRowHeight="15"/>
  <cols>
    <col min="1" max="1" width="10" customWidth="1"/>
    <col min="2" max="3" width="12.7109375" customWidth="1"/>
  </cols>
  <sheetData>
    <row r="1" spans="1:3">
      <c r="A1" s="50"/>
      <c r="B1" s="51"/>
      <c r="C1" s="52"/>
    </row>
    <row r="2" spans="1:3">
      <c r="A2" s="53"/>
      <c r="B2" s="54"/>
      <c r="C2" s="55"/>
    </row>
    <row r="3" spans="1:3">
      <c r="A3" s="53"/>
      <c r="B3" s="54"/>
      <c r="C3" s="55"/>
    </row>
    <row r="4" spans="1:3">
      <c r="A4" s="53"/>
      <c r="B4" s="54"/>
      <c r="C4" s="55"/>
    </row>
    <row r="5" spans="1:3">
      <c r="A5" s="53"/>
      <c r="B5" s="54"/>
      <c r="C5" s="55"/>
    </row>
    <row r="6" spans="1:3">
      <c r="A6" s="53"/>
      <c r="B6" s="54"/>
      <c r="C6" s="55"/>
    </row>
    <row r="7" spans="1:3">
      <c r="A7" s="53"/>
      <c r="B7" s="54"/>
      <c r="C7" s="55"/>
    </row>
    <row r="8" spans="1:3">
      <c r="A8" s="53"/>
      <c r="B8" s="54"/>
      <c r="C8" s="55"/>
    </row>
    <row r="9" spans="1:3">
      <c r="A9" s="53"/>
      <c r="B9" s="54"/>
      <c r="C9" s="55"/>
    </row>
    <row r="10" spans="1:3">
      <c r="A10" s="53"/>
      <c r="B10" s="54"/>
      <c r="C10" s="55"/>
    </row>
    <row r="11" spans="1:3">
      <c r="A11" s="53"/>
      <c r="B11" s="54"/>
      <c r="C11" s="55"/>
    </row>
    <row r="12" spans="1:3">
      <c r="A12" s="53"/>
      <c r="B12" s="54"/>
      <c r="C12" s="55"/>
    </row>
    <row r="13" spans="1:3">
      <c r="A13" s="53"/>
      <c r="B13" s="54"/>
      <c r="C13" s="55"/>
    </row>
    <row r="14" spans="1:3">
      <c r="A14" s="53"/>
      <c r="B14" s="54"/>
      <c r="C14" s="55"/>
    </row>
    <row r="15" spans="1:3">
      <c r="A15" s="53"/>
      <c r="B15" s="54"/>
      <c r="C15" s="55"/>
    </row>
    <row r="16" spans="1:3">
      <c r="A16" s="53"/>
      <c r="B16" s="54"/>
      <c r="C16" s="55"/>
    </row>
    <row r="17" spans="1:3">
      <c r="A17" s="53"/>
      <c r="B17" s="54"/>
      <c r="C17" s="55"/>
    </row>
    <row r="18" spans="1:3">
      <c r="A18" s="56"/>
      <c r="B18" s="57"/>
      <c r="C18" s="58"/>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50"/>
      <c r="B1" s="51"/>
      <c r="C1" s="52"/>
    </row>
    <row r="2" spans="1:3">
      <c r="A2" s="53"/>
      <c r="B2" s="54"/>
      <c r="C2" s="55"/>
    </row>
    <row r="3" spans="1:3">
      <c r="A3" s="53"/>
      <c r="B3" s="54"/>
      <c r="C3" s="55"/>
    </row>
    <row r="4" spans="1:3">
      <c r="A4" s="53"/>
      <c r="B4" s="54"/>
      <c r="C4" s="55"/>
    </row>
    <row r="5" spans="1:3">
      <c r="A5" s="53"/>
      <c r="B5" s="54"/>
      <c r="C5" s="55"/>
    </row>
    <row r="6" spans="1:3">
      <c r="A6" s="53"/>
      <c r="B6" s="54"/>
      <c r="C6" s="55"/>
    </row>
    <row r="7" spans="1:3">
      <c r="A7" s="53"/>
      <c r="B7" s="54"/>
      <c r="C7" s="55"/>
    </row>
    <row r="8" spans="1:3">
      <c r="A8" s="53"/>
      <c r="B8" s="54"/>
      <c r="C8" s="55"/>
    </row>
    <row r="9" spans="1:3">
      <c r="A9" s="53"/>
      <c r="B9" s="54"/>
      <c r="C9" s="55"/>
    </row>
    <row r="10" spans="1:3">
      <c r="A10" s="53"/>
      <c r="B10" s="54"/>
      <c r="C10" s="55"/>
    </row>
    <row r="11" spans="1:3">
      <c r="A11" s="53"/>
      <c r="B11" s="54"/>
      <c r="C11" s="55"/>
    </row>
    <row r="12" spans="1:3">
      <c r="A12" s="53"/>
      <c r="B12" s="54"/>
      <c r="C12" s="55"/>
    </row>
    <row r="13" spans="1:3">
      <c r="A13" s="53"/>
      <c r="B13" s="54"/>
      <c r="C13" s="55"/>
    </row>
    <row r="14" spans="1:3">
      <c r="A14" s="53"/>
      <c r="B14" s="54"/>
      <c r="C14" s="55"/>
    </row>
    <row r="15" spans="1:3">
      <c r="A15" s="53"/>
      <c r="B15" s="54"/>
      <c r="C15" s="55"/>
    </row>
    <row r="16" spans="1:3">
      <c r="A16" s="53"/>
      <c r="B16" s="54"/>
      <c r="C16" s="55"/>
    </row>
    <row r="17" spans="1:3">
      <c r="A17" s="53"/>
      <c r="B17" s="54"/>
      <c r="C17" s="55"/>
    </row>
    <row r="18" spans="1:3">
      <c r="A18" s="56"/>
      <c r="B18" s="57"/>
      <c r="C18" s="58"/>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B3:K51"/>
  <sheetViews>
    <sheetView workbookViewId="0">
      <selection activeCell="G4" sqref="G4"/>
    </sheetView>
  </sheetViews>
  <sheetFormatPr baseColWidth="10" defaultRowHeight="15"/>
  <cols>
    <col min="1" max="1" width="11.42578125" style="67"/>
    <col min="2" max="2" width="24" style="67" customWidth="1"/>
    <col min="3" max="16384" width="11.42578125" style="67"/>
  </cols>
  <sheetData>
    <row r="3" spans="2:11" ht="22.5">
      <c r="B3" s="27" t="s">
        <v>28</v>
      </c>
      <c r="C3" s="49" t="s">
        <v>64</v>
      </c>
      <c r="D3"/>
      <c r="E3"/>
      <c r="F3"/>
      <c r="G3"/>
      <c r="H3"/>
      <c r="I3"/>
      <c r="J3"/>
      <c r="K3"/>
    </row>
    <row r="4" spans="2:11">
      <c r="B4" s="6" t="s">
        <v>5</v>
      </c>
      <c r="C4" s="7">
        <v>19</v>
      </c>
      <c r="D4"/>
      <c r="E4"/>
      <c r="F4"/>
      <c r="G4"/>
      <c r="H4"/>
      <c r="I4"/>
      <c r="J4"/>
      <c r="K4"/>
    </row>
    <row r="5" spans="2:11">
      <c r="B5" s="8" t="s">
        <v>23</v>
      </c>
      <c r="C5" s="7">
        <v>19</v>
      </c>
      <c r="D5"/>
      <c r="E5"/>
      <c r="F5"/>
      <c r="G5"/>
      <c r="H5"/>
      <c r="I5"/>
      <c r="J5"/>
      <c r="K5"/>
    </row>
    <row r="6" spans="2:11">
      <c r="B6"/>
      <c r="C6"/>
      <c r="D6"/>
      <c r="E6"/>
      <c r="F6"/>
      <c r="G6"/>
      <c r="H6"/>
      <c r="I6"/>
      <c r="J6"/>
      <c r="K6"/>
    </row>
    <row r="7" spans="2:11">
      <c r="B7"/>
      <c r="C7"/>
      <c r="D7"/>
      <c r="E7"/>
      <c r="F7"/>
      <c r="G7"/>
      <c r="H7"/>
      <c r="I7"/>
      <c r="J7"/>
      <c r="K7"/>
    </row>
    <row r="8" spans="2:11">
      <c r="B8" s="68"/>
    </row>
    <row r="9" spans="2:11">
      <c r="B9" s="68"/>
    </row>
    <row r="10" spans="2:11">
      <c r="B10" s="68"/>
    </row>
    <row r="11" spans="2:11">
      <c r="B11" s="68"/>
    </row>
    <row r="12" spans="2:11">
      <c r="B12" s="68"/>
    </row>
    <row r="13" spans="2:11">
      <c r="B13" s="68"/>
    </row>
    <row r="14" spans="2:11">
      <c r="B14" s="68"/>
    </row>
    <row r="15" spans="2:11">
      <c r="B15" s="68"/>
    </row>
    <row r="16" spans="2:11">
      <c r="B16" s="68"/>
    </row>
    <row r="17" spans="2:2">
      <c r="B17" s="68"/>
    </row>
    <row r="18" spans="2:2">
      <c r="B18" s="68"/>
    </row>
    <row r="19" spans="2:2">
      <c r="B19" s="68"/>
    </row>
    <row r="20" spans="2:2">
      <c r="B20" s="68"/>
    </row>
    <row r="21" spans="2:2">
      <c r="B21" s="68"/>
    </row>
    <row r="22" spans="2:2">
      <c r="B22" s="68"/>
    </row>
    <row r="23" spans="2:2">
      <c r="B23" s="68"/>
    </row>
    <row r="24" spans="2:2">
      <c r="B24" s="68"/>
    </row>
    <row r="25" spans="2:2">
      <c r="B25" s="68"/>
    </row>
    <row r="26" spans="2:2">
      <c r="B26" s="68"/>
    </row>
    <row r="27" spans="2:2">
      <c r="B27" s="68"/>
    </row>
    <row r="28" spans="2:2">
      <c r="B28" s="68"/>
    </row>
    <row r="29" spans="2:2">
      <c r="B29" s="68"/>
    </row>
    <row r="30" spans="2:2">
      <c r="B30" s="68"/>
    </row>
    <row r="31" spans="2:2">
      <c r="B31" s="68"/>
    </row>
    <row r="32" spans="2:2">
      <c r="B32" s="68"/>
    </row>
    <row r="33" spans="2:2">
      <c r="B33" s="68"/>
    </row>
    <row r="34" spans="2:2">
      <c r="B34" s="68"/>
    </row>
    <row r="35" spans="2:2">
      <c r="B35" s="68"/>
    </row>
    <row r="36" spans="2:2">
      <c r="B36" s="68"/>
    </row>
    <row r="37" spans="2:2">
      <c r="B37" s="68"/>
    </row>
    <row r="38" spans="2:2">
      <c r="B38" s="68"/>
    </row>
    <row r="39" spans="2:2">
      <c r="B39" s="68"/>
    </row>
    <row r="40" spans="2:2">
      <c r="B40" s="68"/>
    </row>
    <row r="41" spans="2:2">
      <c r="B41" s="68"/>
    </row>
    <row r="42" spans="2:2">
      <c r="B42" s="68"/>
    </row>
    <row r="43" spans="2:2">
      <c r="B43" s="68"/>
    </row>
    <row r="44" spans="2:2">
      <c r="B44" s="68"/>
    </row>
    <row r="45" spans="2:2">
      <c r="B45" s="68"/>
    </row>
    <row r="46" spans="2:2">
      <c r="B46" s="68"/>
    </row>
    <row r="47" spans="2:2">
      <c r="B47" s="68"/>
    </row>
    <row r="48" spans="2:2">
      <c r="B48" s="68"/>
    </row>
    <row r="49" spans="2:2">
      <c r="B49" s="68"/>
    </row>
    <row r="50" spans="2:2">
      <c r="B50" s="68"/>
    </row>
    <row r="51" spans="2:2">
      <c r="B51" s="69"/>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7" t="s">
        <v>55</v>
      </c>
      <c r="C3" s="61" t="s">
        <v>65</v>
      </c>
    </row>
    <row r="4" spans="2:3">
      <c r="B4" s="6" t="s">
        <v>5</v>
      </c>
      <c r="C4" s="61">
        <v>19</v>
      </c>
    </row>
    <row r="5" spans="2:3">
      <c r="B5" s="64" t="s">
        <v>23</v>
      </c>
      <c r="C5" s="61">
        <v>19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B3:C8"/>
  <sheetViews>
    <sheetView workbookViewId="0">
      <selection activeCell="C23" sqref="C23"/>
    </sheetView>
  </sheetViews>
  <sheetFormatPr baseColWidth="10" defaultRowHeight="15"/>
  <sheetData>
    <row r="3" spans="2:3" ht="22.5">
      <c r="B3" s="10" t="s">
        <v>28</v>
      </c>
      <c r="C3" s="49" t="s">
        <v>25</v>
      </c>
    </row>
    <row r="4" spans="2:3">
      <c r="B4" s="83" t="s">
        <v>92</v>
      </c>
      <c r="C4" s="61"/>
    </row>
    <row r="5" spans="2:3">
      <c r="B5" s="6" t="s">
        <v>82</v>
      </c>
      <c r="C5" s="61">
        <v>2</v>
      </c>
    </row>
    <row r="6" spans="2:3">
      <c r="B6" s="6" t="s">
        <v>81</v>
      </c>
      <c r="C6" s="61">
        <v>6</v>
      </c>
    </row>
    <row r="7" spans="2:3">
      <c r="B7" s="6" t="s">
        <v>79</v>
      </c>
      <c r="C7" s="61">
        <v>16</v>
      </c>
    </row>
    <row r="8" spans="2:3">
      <c r="B8" s="8" t="s">
        <v>23</v>
      </c>
      <c r="C8" s="61">
        <v>24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P35"/>
  <sheetViews>
    <sheetView topLeftCell="B1" zoomScale="90" zoomScaleNormal="90" workbookViewId="0">
      <selection activeCell="F26" sqref="F26"/>
    </sheetView>
  </sheetViews>
  <sheetFormatPr baseColWidth="10" defaultColWidth="0" defaultRowHeight="15"/>
  <cols>
    <col min="1" max="1" width="11.42578125" style="1" hidden="1" customWidth="1"/>
    <col min="2" max="2" width="29" style="43" customWidth="1"/>
    <col min="3" max="3" width="36.140625" style="44" customWidth="1"/>
    <col min="4" max="4" width="32.140625" style="44" customWidth="1"/>
    <col min="5" max="5" width="25.42578125" style="44" customWidth="1"/>
    <col min="6" max="6" width="27" style="44" customWidth="1"/>
    <col min="7" max="7" width="20.5703125" style="44" customWidth="1"/>
    <col min="8" max="8" width="15.7109375" style="1" hidden="1" customWidth="1"/>
    <col min="9" max="10" width="11.42578125" style="1" hidden="1" customWidth="1"/>
    <col min="11" max="22" width="0" style="1" hidden="1" customWidth="1"/>
    <col min="23" max="16384" width="0" style="1" hidden="1"/>
  </cols>
  <sheetData>
    <row r="1" spans="2:16" s="76" customFormat="1" ht="25.5">
      <c r="B1" s="2" t="s">
        <v>0</v>
      </c>
      <c r="C1" s="2" t="s">
        <v>2</v>
      </c>
      <c r="D1" s="19" t="s">
        <v>4</v>
      </c>
      <c r="E1" s="2" t="s">
        <v>30</v>
      </c>
      <c r="F1" s="2" t="s">
        <v>3</v>
      </c>
      <c r="G1" s="2" t="s">
        <v>66</v>
      </c>
      <c r="H1" s="75"/>
      <c r="I1" s="75"/>
      <c r="J1" s="75"/>
      <c r="K1" s="75"/>
      <c r="L1" s="75"/>
      <c r="M1" s="75"/>
      <c r="N1" s="75"/>
      <c r="O1" s="75"/>
      <c r="P1" s="75"/>
    </row>
    <row r="2" spans="2:16">
      <c r="B2" s="30" t="s">
        <v>80</v>
      </c>
      <c r="C2" s="30" t="s">
        <v>81</v>
      </c>
      <c r="D2" s="30" t="s">
        <v>85</v>
      </c>
      <c r="E2" s="44" t="s">
        <v>5</v>
      </c>
      <c r="F2" s="77">
        <v>1</v>
      </c>
      <c r="G2" s="84" t="s">
        <v>97</v>
      </c>
      <c r="H2" s="44"/>
    </row>
    <row r="3" spans="2:16">
      <c r="B3" s="30" t="s">
        <v>80</v>
      </c>
      <c r="C3" s="30" t="s">
        <v>81</v>
      </c>
      <c r="D3" s="30" t="s">
        <v>90</v>
      </c>
      <c r="E3" s="44" t="s">
        <v>5</v>
      </c>
      <c r="F3" s="77">
        <v>1</v>
      </c>
      <c r="G3" s="84" t="s">
        <v>97</v>
      </c>
      <c r="H3" s="44"/>
    </row>
    <row r="4" spans="2:16">
      <c r="B4" s="30" t="s">
        <v>80</v>
      </c>
      <c r="C4" s="30" t="s">
        <v>81</v>
      </c>
      <c r="D4" s="30" t="s">
        <v>90</v>
      </c>
      <c r="E4" s="44" t="s">
        <v>5</v>
      </c>
      <c r="F4" s="77">
        <v>1</v>
      </c>
      <c r="G4" t="s">
        <v>91</v>
      </c>
      <c r="H4" s="44">
        <v>1</v>
      </c>
    </row>
    <row r="5" spans="2:16">
      <c r="B5" s="30" t="s">
        <v>80</v>
      </c>
      <c r="C5" s="30" t="s">
        <v>81</v>
      </c>
      <c r="D5" s="30" t="s">
        <v>90</v>
      </c>
      <c r="E5" s="44" t="s">
        <v>5</v>
      </c>
      <c r="F5" s="77">
        <v>1</v>
      </c>
      <c r="G5" t="s">
        <v>95</v>
      </c>
      <c r="H5" s="44"/>
    </row>
    <row r="6" spans="2:16">
      <c r="B6" s="30" t="s">
        <v>80</v>
      </c>
      <c r="C6" s="30" t="s">
        <v>81</v>
      </c>
      <c r="D6" s="30" t="s">
        <v>90</v>
      </c>
      <c r="E6" s="44" t="s">
        <v>5</v>
      </c>
      <c r="F6" s="77">
        <v>1</v>
      </c>
      <c r="G6" s="84" t="s">
        <v>97</v>
      </c>
      <c r="H6" s="44"/>
    </row>
    <row r="7" spans="2:16">
      <c r="B7" s="30" t="s">
        <v>78</v>
      </c>
      <c r="C7" s="30" t="s">
        <v>82</v>
      </c>
      <c r="D7" s="30" t="s">
        <v>61</v>
      </c>
      <c r="E7" s="44" t="s">
        <v>5</v>
      </c>
      <c r="F7" s="77">
        <v>1</v>
      </c>
      <c r="G7" s="84" t="s">
        <v>97</v>
      </c>
      <c r="H7" s="44"/>
    </row>
    <row r="8" spans="2:16">
      <c r="B8" s="30" t="s">
        <v>78</v>
      </c>
      <c r="C8" s="30" t="s">
        <v>82</v>
      </c>
      <c r="D8" s="30" t="s">
        <v>61</v>
      </c>
      <c r="E8" s="44" t="s">
        <v>5</v>
      </c>
      <c r="F8" s="77">
        <v>1</v>
      </c>
      <c r="G8" s="84" t="s">
        <v>97</v>
      </c>
      <c r="H8" s="44"/>
    </row>
    <row r="9" spans="2:16">
      <c r="B9" s="79" t="s">
        <v>78</v>
      </c>
      <c r="C9" s="79" t="s">
        <v>79</v>
      </c>
      <c r="D9" s="79" t="s">
        <v>60</v>
      </c>
      <c r="E9" s="44" t="s">
        <v>5</v>
      </c>
      <c r="F9" s="85">
        <v>1</v>
      </c>
      <c r="G9" s="86" t="s">
        <v>97</v>
      </c>
      <c r="H9" s="44"/>
    </row>
    <row r="10" spans="2:16">
      <c r="B10" s="79" t="s">
        <v>78</v>
      </c>
      <c r="C10" s="79" t="s">
        <v>79</v>
      </c>
      <c r="D10" s="79" t="s">
        <v>60</v>
      </c>
      <c r="E10" s="44" t="s">
        <v>5</v>
      </c>
      <c r="F10" s="85">
        <v>1</v>
      </c>
      <c r="G10" s="86" t="s">
        <v>97</v>
      </c>
      <c r="H10" s="44"/>
    </row>
    <row r="11" spans="2:16">
      <c r="B11" s="79" t="s">
        <v>78</v>
      </c>
      <c r="C11" s="79" t="s">
        <v>79</v>
      </c>
      <c r="D11" s="79" t="s">
        <v>60</v>
      </c>
      <c r="E11" s="44" t="s">
        <v>5</v>
      </c>
      <c r="F11" s="85">
        <v>1</v>
      </c>
      <c r="G11" s="86" t="s">
        <v>97</v>
      </c>
      <c r="H11" s="44">
        <v>1</v>
      </c>
    </row>
    <row r="12" spans="2:16">
      <c r="B12" s="30" t="s">
        <v>78</v>
      </c>
      <c r="C12" s="30" t="s">
        <v>79</v>
      </c>
      <c r="D12" s="30" t="s">
        <v>60</v>
      </c>
      <c r="E12" s="44" t="s">
        <v>5</v>
      </c>
      <c r="F12" s="77">
        <v>1</v>
      </c>
      <c r="G12" s="84" t="s">
        <v>97</v>
      </c>
      <c r="H12" s="44"/>
    </row>
    <row r="13" spans="2:16">
      <c r="B13" s="30" t="s">
        <v>78</v>
      </c>
      <c r="C13" s="30" t="s">
        <v>79</v>
      </c>
      <c r="D13" s="30" t="s">
        <v>60</v>
      </c>
      <c r="E13" s="44" t="s">
        <v>5</v>
      </c>
      <c r="F13" s="77">
        <v>1</v>
      </c>
      <c r="G13" s="84" t="s">
        <v>97</v>
      </c>
      <c r="H13" s="44"/>
    </row>
    <row r="14" spans="2:16">
      <c r="B14" s="30" t="s">
        <v>78</v>
      </c>
      <c r="C14" s="30" t="s">
        <v>79</v>
      </c>
      <c r="D14" s="30" t="s">
        <v>60</v>
      </c>
      <c r="E14" s="44" t="s">
        <v>5</v>
      </c>
      <c r="F14" s="77">
        <v>1</v>
      </c>
      <c r="G14" s="84" t="s">
        <v>97</v>
      </c>
      <c r="H14" s="44"/>
    </row>
    <row r="15" spans="2:16">
      <c r="B15" s="30" t="s">
        <v>78</v>
      </c>
      <c r="C15" s="30" t="s">
        <v>79</v>
      </c>
      <c r="D15" s="30" t="s">
        <v>60</v>
      </c>
      <c r="E15" s="44" t="s">
        <v>5</v>
      </c>
      <c r="F15" s="77">
        <v>1</v>
      </c>
      <c r="G15" s="84" t="s">
        <v>97</v>
      </c>
      <c r="H15" s="44"/>
    </row>
    <row r="16" spans="2:16">
      <c r="B16" s="30" t="s">
        <v>78</v>
      </c>
      <c r="C16" s="30" t="s">
        <v>79</v>
      </c>
      <c r="D16" s="30" t="s">
        <v>60</v>
      </c>
      <c r="E16" s="44" t="s">
        <v>5</v>
      </c>
      <c r="F16" s="77">
        <v>1</v>
      </c>
      <c r="G16" s="84" t="s">
        <v>97</v>
      </c>
      <c r="H16" s="44">
        <v>1</v>
      </c>
    </row>
    <row r="17" spans="2:8">
      <c r="B17" s="30" t="s">
        <v>80</v>
      </c>
      <c r="C17" s="30" t="s">
        <v>79</v>
      </c>
      <c r="D17" s="30" t="s">
        <v>90</v>
      </c>
      <c r="E17" s="44" t="s">
        <v>5</v>
      </c>
      <c r="F17" s="77">
        <v>1</v>
      </c>
      <c r="G17" t="s">
        <v>91</v>
      </c>
      <c r="H17" s="44"/>
    </row>
    <row r="18" spans="2:8">
      <c r="B18" s="30" t="s">
        <v>88</v>
      </c>
      <c r="C18" s="30" t="s">
        <v>79</v>
      </c>
      <c r="D18" s="30" t="s">
        <v>90</v>
      </c>
      <c r="E18" s="44" t="s">
        <v>5</v>
      </c>
      <c r="F18" s="77">
        <v>1</v>
      </c>
      <c r="G18" t="s">
        <v>91</v>
      </c>
      <c r="H18" s="44"/>
    </row>
    <row r="19" spans="2:8">
      <c r="B19" s="30" t="s">
        <v>78</v>
      </c>
      <c r="C19" s="30" t="s">
        <v>79</v>
      </c>
      <c r="D19" s="30" t="s">
        <v>60</v>
      </c>
      <c r="E19" s="44" t="s">
        <v>5</v>
      </c>
      <c r="F19" s="77">
        <v>1</v>
      </c>
      <c r="G19" s="84" t="s">
        <v>97</v>
      </c>
      <c r="H19" s="44"/>
    </row>
    <row r="20" spans="2:8">
      <c r="B20" s="30" t="s">
        <v>89</v>
      </c>
      <c r="C20" s="30" t="s">
        <v>81</v>
      </c>
      <c r="D20" s="30" t="s">
        <v>90</v>
      </c>
      <c r="E20" s="44" t="s">
        <v>5</v>
      </c>
      <c r="F20" s="77">
        <v>1</v>
      </c>
      <c r="G20" t="s">
        <v>96</v>
      </c>
      <c r="H20" s="44">
        <v>1</v>
      </c>
    </row>
    <row r="21" spans="2:8">
      <c r="B21" s="30" t="s">
        <v>78</v>
      </c>
      <c r="C21" s="30" t="s">
        <v>79</v>
      </c>
      <c r="D21" s="30" t="s">
        <v>60</v>
      </c>
      <c r="E21" s="44" t="s">
        <v>86</v>
      </c>
      <c r="F21" s="77">
        <v>1</v>
      </c>
      <c r="G21" s="30" t="s">
        <v>98</v>
      </c>
      <c r="H21" s="44">
        <v>1</v>
      </c>
    </row>
    <row r="22" spans="2:8">
      <c r="B22" s="30" t="s">
        <v>78</v>
      </c>
      <c r="C22" s="30" t="s">
        <v>79</v>
      </c>
      <c r="D22" s="30" t="s">
        <v>60</v>
      </c>
      <c r="E22" s="44" t="s">
        <v>86</v>
      </c>
      <c r="F22" s="77">
        <v>1</v>
      </c>
      <c r="G22" s="30" t="s">
        <v>98</v>
      </c>
      <c r="H22" s="44">
        <v>1</v>
      </c>
    </row>
    <row r="23" spans="2:8">
      <c r="B23" s="30" t="s">
        <v>78</v>
      </c>
      <c r="C23" s="30" t="s">
        <v>79</v>
      </c>
      <c r="D23" s="30" t="s">
        <v>60</v>
      </c>
      <c r="E23" s="44" t="s">
        <v>86</v>
      </c>
      <c r="F23" s="77">
        <v>1</v>
      </c>
      <c r="G23" s="30" t="s">
        <v>98</v>
      </c>
      <c r="H23" s="44">
        <v>1</v>
      </c>
    </row>
    <row r="24" spans="2:8">
      <c r="B24" s="30" t="s">
        <v>78</v>
      </c>
      <c r="C24" s="30" t="s">
        <v>79</v>
      </c>
      <c r="D24" s="30" t="s">
        <v>60</v>
      </c>
      <c r="E24" s="44" t="s">
        <v>86</v>
      </c>
      <c r="F24" s="77">
        <v>1</v>
      </c>
      <c r="G24" s="30" t="s">
        <v>98</v>
      </c>
      <c r="H24" s="44">
        <v>1</v>
      </c>
    </row>
    <row r="25" spans="2:8">
      <c r="B25" s="30" t="s">
        <v>78</v>
      </c>
      <c r="C25" s="30" t="s">
        <v>79</v>
      </c>
      <c r="D25" s="30" t="s">
        <v>60</v>
      </c>
      <c r="E25" s="44" t="s">
        <v>86</v>
      </c>
      <c r="F25" s="77">
        <v>1</v>
      </c>
      <c r="G25" s="30" t="s">
        <v>98</v>
      </c>
      <c r="H25" s="44">
        <v>1</v>
      </c>
    </row>
    <row r="26" spans="2:8" s="34" customFormat="1">
      <c r="B26" s="30"/>
      <c r="C26" s="79"/>
      <c r="D26" s="79"/>
      <c r="E26" s="82"/>
      <c r="F26" s="77"/>
      <c r="G26" s="30"/>
    </row>
    <row r="27" spans="2:8">
      <c r="B27" s="30"/>
      <c r="C27" s="79"/>
      <c r="D27" s="79"/>
      <c r="E27" s="82"/>
      <c r="F27" s="77"/>
      <c r="G27" s="30"/>
    </row>
    <row r="28" spans="2:8">
      <c r="D28" s="79"/>
    </row>
    <row r="29" spans="2:8">
      <c r="D29" s="30"/>
    </row>
    <row r="30" spans="2:8">
      <c r="D30" s="79"/>
    </row>
    <row r="31" spans="2:8">
      <c r="D31" s="30"/>
    </row>
    <row r="32" spans="2:8">
      <c r="D32" s="30"/>
    </row>
    <row r="33" spans="4:4">
      <c r="D33" s="30"/>
    </row>
    <row r="34" spans="4:4">
      <c r="D34" s="30"/>
    </row>
    <row r="35" spans="4:4">
      <c r="D35" s="79"/>
    </row>
  </sheetData>
  <dataValidations count="4">
    <dataValidation type="list" allowBlank="1" showInputMessage="1" showErrorMessage="1" sqref="G28:G1230">
      <formula1>alcaldia</formula1>
    </dataValidation>
    <dataValidation type="list" allowBlank="1" showInputMessage="1" showErrorMessage="1" sqref="E2:E1069">
      <formula1>sistema</formula1>
    </dataValidation>
    <dataValidation type="list" allowBlank="1" showInputMessage="1" showErrorMessage="1" sqref="D2:D1534">
      <formula1>canal</formula1>
    </dataValidation>
    <dataValidation type="list" allowBlank="1" sqref="B2:B1594">
      <formula1>tipologia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P25"/>
  <sheetViews>
    <sheetView topLeftCell="B19" zoomScale="90" zoomScaleNormal="90" workbookViewId="0">
      <selection activeCell="F23" sqref="F23"/>
    </sheetView>
  </sheetViews>
  <sheetFormatPr baseColWidth="10" defaultColWidth="0" defaultRowHeight="15"/>
  <cols>
    <col min="1" max="1" width="11.42578125" style="1" hidden="1" customWidth="1"/>
    <col min="2" max="2" width="22.7109375" style="43" customWidth="1"/>
    <col min="3" max="3" width="36.140625" style="44" customWidth="1"/>
    <col min="4" max="4" width="32.140625" style="44" customWidth="1"/>
    <col min="5" max="5" width="25.42578125" style="44" customWidth="1"/>
    <col min="6" max="6" width="27" style="44" customWidth="1"/>
    <col min="7" max="7" width="20.5703125" style="44" customWidth="1"/>
    <col min="8" max="8" width="15.7109375" style="1" hidden="1" customWidth="1"/>
    <col min="9" max="10" width="11.42578125" style="1" hidden="1" customWidth="1"/>
    <col min="11" max="22" width="0" style="1" hidden="1" customWidth="1"/>
    <col min="23" max="16384" width="0" style="1" hidden="1"/>
  </cols>
  <sheetData>
    <row r="1" spans="2:16" s="76" customFormat="1" ht="25.5">
      <c r="B1" s="75" t="s">
        <v>0</v>
      </c>
      <c r="C1" s="75" t="s">
        <v>2</v>
      </c>
      <c r="D1" s="81" t="s">
        <v>4</v>
      </c>
      <c r="E1" s="75" t="s">
        <v>30</v>
      </c>
      <c r="F1" s="75" t="s">
        <v>26</v>
      </c>
      <c r="G1" s="75" t="s">
        <v>66</v>
      </c>
      <c r="H1" s="75"/>
      <c r="I1" s="75"/>
      <c r="J1" s="75"/>
      <c r="K1" s="75"/>
      <c r="L1" s="75"/>
      <c r="M1" s="75"/>
      <c r="N1" s="75"/>
      <c r="O1" s="75"/>
      <c r="P1" s="75"/>
    </row>
    <row r="2" spans="2:16">
      <c r="B2" s="30" t="s">
        <v>80</v>
      </c>
      <c r="C2" s="30" t="s">
        <v>81</v>
      </c>
      <c r="D2" s="30" t="s">
        <v>85</v>
      </c>
      <c r="E2" s="44" t="s">
        <v>5</v>
      </c>
      <c r="F2" s="77">
        <v>1</v>
      </c>
      <c r="G2" s="84" t="s">
        <v>97</v>
      </c>
    </row>
    <row r="3" spans="2:16">
      <c r="B3" s="30" t="s">
        <v>80</v>
      </c>
      <c r="C3" s="30" t="s">
        <v>81</v>
      </c>
      <c r="D3" s="30" t="s">
        <v>90</v>
      </c>
      <c r="E3" s="44" t="s">
        <v>5</v>
      </c>
      <c r="F3" s="77">
        <v>1</v>
      </c>
      <c r="G3" s="84" t="s">
        <v>97</v>
      </c>
    </row>
    <row r="4" spans="2:16">
      <c r="B4" s="30" t="s">
        <v>80</v>
      </c>
      <c r="C4" s="30" t="s">
        <v>81</v>
      </c>
      <c r="D4" s="30" t="s">
        <v>90</v>
      </c>
      <c r="E4" s="44" t="s">
        <v>5</v>
      </c>
      <c r="F4" s="77">
        <v>1</v>
      </c>
      <c r="G4" t="s">
        <v>91</v>
      </c>
    </row>
    <row r="5" spans="2:16">
      <c r="B5" s="30" t="s">
        <v>80</v>
      </c>
      <c r="C5" s="30" t="s">
        <v>81</v>
      </c>
      <c r="D5" s="30" t="s">
        <v>90</v>
      </c>
      <c r="E5" s="44" t="s">
        <v>5</v>
      </c>
      <c r="F5" s="77">
        <v>1</v>
      </c>
      <c r="G5" t="s">
        <v>95</v>
      </c>
    </row>
    <row r="6" spans="2:16">
      <c r="B6" s="30" t="s">
        <v>80</v>
      </c>
      <c r="C6" s="30" t="s">
        <v>81</v>
      </c>
      <c r="D6" s="30" t="s">
        <v>90</v>
      </c>
      <c r="E6" s="44" t="s">
        <v>5</v>
      </c>
      <c r="F6" s="77">
        <v>1</v>
      </c>
      <c r="G6" s="84" t="s">
        <v>97</v>
      </c>
    </row>
    <row r="7" spans="2:16">
      <c r="B7" s="30" t="s">
        <v>78</v>
      </c>
      <c r="C7" s="30" t="s">
        <v>82</v>
      </c>
      <c r="D7" s="30" t="s">
        <v>61</v>
      </c>
      <c r="E7" s="44" t="s">
        <v>5</v>
      </c>
      <c r="F7" s="77">
        <v>1</v>
      </c>
      <c r="G7" s="84" t="s">
        <v>97</v>
      </c>
    </row>
    <row r="8" spans="2:16">
      <c r="B8" s="30" t="s">
        <v>78</v>
      </c>
      <c r="C8" s="30" t="s">
        <v>82</v>
      </c>
      <c r="D8" s="30" t="s">
        <v>61</v>
      </c>
      <c r="E8" s="44" t="s">
        <v>5</v>
      </c>
      <c r="F8" s="77">
        <v>1</v>
      </c>
      <c r="G8" s="84" t="s">
        <v>97</v>
      </c>
    </row>
    <row r="9" spans="2:16">
      <c r="B9" s="79" t="s">
        <v>78</v>
      </c>
      <c r="C9" s="79" t="s">
        <v>79</v>
      </c>
      <c r="D9" s="79" t="s">
        <v>60</v>
      </c>
      <c r="E9" s="44" t="s">
        <v>5</v>
      </c>
      <c r="F9" s="85">
        <v>1</v>
      </c>
      <c r="G9" s="86" t="s">
        <v>97</v>
      </c>
    </row>
    <row r="10" spans="2:16">
      <c r="B10" s="79" t="s">
        <v>78</v>
      </c>
      <c r="C10" s="79" t="s">
        <v>79</v>
      </c>
      <c r="D10" s="79" t="s">
        <v>60</v>
      </c>
      <c r="E10" s="44" t="s">
        <v>5</v>
      </c>
      <c r="F10" s="85">
        <v>1</v>
      </c>
      <c r="G10" s="86" t="s">
        <v>97</v>
      </c>
    </row>
    <row r="11" spans="2:16">
      <c r="B11" s="79" t="s">
        <v>78</v>
      </c>
      <c r="C11" s="79" t="s">
        <v>79</v>
      </c>
      <c r="D11" s="79" t="s">
        <v>60</v>
      </c>
      <c r="E11" s="44" t="s">
        <v>5</v>
      </c>
      <c r="F11" s="85">
        <v>1</v>
      </c>
      <c r="G11" s="86" t="s">
        <v>97</v>
      </c>
    </row>
    <row r="12" spans="2:16">
      <c r="B12" s="30" t="s">
        <v>78</v>
      </c>
      <c r="C12" s="30" t="s">
        <v>79</v>
      </c>
      <c r="D12" s="30" t="s">
        <v>60</v>
      </c>
      <c r="E12" s="44" t="s">
        <v>5</v>
      </c>
      <c r="F12" s="77">
        <v>1</v>
      </c>
      <c r="G12" s="84" t="s">
        <v>97</v>
      </c>
    </row>
    <row r="13" spans="2:16">
      <c r="B13" s="30" t="s">
        <v>78</v>
      </c>
      <c r="C13" s="30" t="s">
        <v>79</v>
      </c>
      <c r="D13" s="30" t="s">
        <v>60</v>
      </c>
      <c r="E13" s="44" t="s">
        <v>5</v>
      </c>
      <c r="F13" s="77">
        <v>1</v>
      </c>
      <c r="G13" s="84" t="s">
        <v>97</v>
      </c>
    </row>
    <row r="14" spans="2:16">
      <c r="B14" s="30" t="s">
        <v>78</v>
      </c>
      <c r="C14" s="30" t="s">
        <v>79</v>
      </c>
      <c r="D14" s="30" t="s">
        <v>60</v>
      </c>
      <c r="E14" s="44" t="s">
        <v>5</v>
      </c>
      <c r="F14" s="77">
        <v>1</v>
      </c>
      <c r="G14" s="84" t="s">
        <v>97</v>
      </c>
    </row>
    <row r="15" spans="2:16">
      <c r="B15" s="30" t="s">
        <v>78</v>
      </c>
      <c r="C15" s="30" t="s">
        <v>79</v>
      </c>
      <c r="D15" s="30" t="s">
        <v>60</v>
      </c>
      <c r="E15" s="44" t="s">
        <v>5</v>
      </c>
      <c r="F15" s="77">
        <v>1</v>
      </c>
      <c r="G15" s="84" t="s">
        <v>97</v>
      </c>
    </row>
    <row r="16" spans="2:16">
      <c r="B16" s="30" t="s">
        <v>78</v>
      </c>
      <c r="C16" s="30" t="s">
        <v>79</v>
      </c>
      <c r="D16" s="30" t="s">
        <v>60</v>
      </c>
      <c r="E16" s="44" t="s">
        <v>5</v>
      </c>
      <c r="F16" s="77">
        <v>1</v>
      </c>
      <c r="G16" s="84" t="s">
        <v>97</v>
      </c>
    </row>
    <row r="17" spans="2:7">
      <c r="B17" s="30" t="s">
        <v>80</v>
      </c>
      <c r="C17" s="30" t="s">
        <v>79</v>
      </c>
      <c r="D17" s="30" t="s">
        <v>90</v>
      </c>
      <c r="E17" s="44" t="s">
        <v>5</v>
      </c>
      <c r="F17" s="77">
        <v>1</v>
      </c>
      <c r="G17" t="s">
        <v>91</v>
      </c>
    </row>
    <row r="18" spans="2:7">
      <c r="B18" s="30" t="s">
        <v>88</v>
      </c>
      <c r="C18" s="30" t="s">
        <v>79</v>
      </c>
      <c r="D18" s="30" t="s">
        <v>90</v>
      </c>
      <c r="E18" s="44" t="s">
        <v>5</v>
      </c>
      <c r="F18" s="77">
        <v>1</v>
      </c>
      <c r="G18" t="s">
        <v>91</v>
      </c>
    </row>
    <row r="19" spans="2:7">
      <c r="B19" s="30" t="s">
        <v>78</v>
      </c>
      <c r="C19" s="30" t="s">
        <v>79</v>
      </c>
      <c r="D19" s="30" t="s">
        <v>60</v>
      </c>
      <c r="E19" s="44" t="s">
        <v>5</v>
      </c>
      <c r="F19" s="77">
        <v>1</v>
      </c>
      <c r="G19" s="84" t="s">
        <v>97</v>
      </c>
    </row>
    <row r="20" spans="2:7">
      <c r="B20" s="30" t="s">
        <v>89</v>
      </c>
      <c r="C20" s="30" t="s">
        <v>81</v>
      </c>
      <c r="D20" s="30" t="s">
        <v>90</v>
      </c>
      <c r="E20" s="44" t="s">
        <v>5</v>
      </c>
      <c r="F20" s="77">
        <v>1</v>
      </c>
      <c r="G20" t="s">
        <v>96</v>
      </c>
    </row>
    <row r="21" spans="2:7">
      <c r="B21" s="30" t="s">
        <v>78</v>
      </c>
      <c r="C21" s="30" t="s">
        <v>79</v>
      </c>
      <c r="D21" s="30" t="s">
        <v>60</v>
      </c>
      <c r="E21" s="44" t="s">
        <v>86</v>
      </c>
      <c r="F21" s="77">
        <v>1</v>
      </c>
      <c r="G21" s="30" t="s">
        <v>98</v>
      </c>
    </row>
    <row r="22" spans="2:7">
      <c r="B22" s="30" t="s">
        <v>78</v>
      </c>
      <c r="C22" s="30" t="s">
        <v>79</v>
      </c>
      <c r="D22" s="30" t="s">
        <v>60</v>
      </c>
      <c r="E22" s="44" t="s">
        <v>86</v>
      </c>
      <c r="F22" s="77">
        <v>1</v>
      </c>
      <c r="G22" s="30" t="s">
        <v>98</v>
      </c>
    </row>
    <row r="23" spans="2:7">
      <c r="B23" s="30" t="s">
        <v>78</v>
      </c>
      <c r="C23" s="30" t="s">
        <v>79</v>
      </c>
      <c r="D23" s="30" t="s">
        <v>60</v>
      </c>
      <c r="E23" s="44" t="s">
        <v>86</v>
      </c>
      <c r="F23" s="77"/>
      <c r="G23" s="30" t="s">
        <v>98</v>
      </c>
    </row>
    <row r="24" spans="2:7">
      <c r="B24" s="30" t="s">
        <v>78</v>
      </c>
      <c r="C24" s="30" t="s">
        <v>79</v>
      </c>
      <c r="D24" s="30" t="s">
        <v>60</v>
      </c>
      <c r="E24" s="44" t="s">
        <v>86</v>
      </c>
      <c r="F24" s="77"/>
      <c r="G24" s="30" t="s">
        <v>98</v>
      </c>
    </row>
    <row r="25" spans="2:7">
      <c r="B25" s="30" t="s">
        <v>78</v>
      </c>
      <c r="C25" s="30" t="s">
        <v>79</v>
      </c>
      <c r="D25" s="30" t="s">
        <v>60</v>
      </c>
      <c r="E25" s="44" t="s">
        <v>86</v>
      </c>
      <c r="F25" s="77"/>
      <c r="G25" s="30" t="s">
        <v>98</v>
      </c>
    </row>
  </sheetData>
  <dataValidations count="4">
    <dataValidation type="list" allowBlank="1" showInputMessage="1" showErrorMessage="1" sqref="G26: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F26:F149 E2:E652">
      <formula1>sistema</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correspondencia</cp:lastModifiedBy>
  <cp:lastPrinted>2015-03-11T13:25:51Z</cp:lastPrinted>
  <dcterms:created xsi:type="dcterms:W3CDTF">2013-08-16T19:17:56Z</dcterms:created>
  <dcterms:modified xsi:type="dcterms:W3CDTF">2015-12-11T19:54:55Z</dcterms:modified>
</cp:coreProperties>
</file>