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9045" tabRatio="957" firstSheet="6" activeTab="6"/>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sumo-Recibido" sheetId="8" state="hidden" r:id="rId8"/>
    <sheet name="Insumo-Solucionado" sheetId="9" state="hidden" r:id="rId9"/>
    <sheet name="Total-Recibidos" sheetId="10" state="hidden" r:id="rId10"/>
    <sheet name="Total-Solucionados" sheetId="11" state="hidden" r:id="rId11"/>
    <sheet name="Grafica-Top" sheetId="12" state="hidden" r:id="rId12"/>
    <sheet name="Top-Requerimientos-Subtema" sheetId="13" state="hidden" r:id="rId13"/>
    <sheet name="Acciones de Mejora" sheetId="14" state="hidden" r:id="rId14"/>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5"/>
    <pivotCache cacheId="1" r:id="rId16"/>
  </pivotCaches>
</workbook>
</file>

<file path=xl/comments8.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<sst xmlns="http://schemas.openxmlformats.org/spreadsheetml/2006/main" count="426" uniqueCount="141">
  <si>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</si>
  <si>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</si>
  <si>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</si>
  <si>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</si>
  <si>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</si>
  <si>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</si>
  <si>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</si>
  <si>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</si>
  <si>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</si>
  <si>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</si>
  <si>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</si>
  <si>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</si>
  <si>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</si>
  <si>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</si>
  <si>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</si>
  <si>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</si>
  <si>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</si>
  <si>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</si>
  <si>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</si>
  <si>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</si>
  <si>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</si>
  <si>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</si>
  <si>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</si>
  <si>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</si>
  <si>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</si>
  <si>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</si>
  <si>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</si>
  <si>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</si>
  <si>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</si>
  <si>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</si>
  <si>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</si>
  <si>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</si>
  <si>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</si>
  <si>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</si>
  <si>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</si>
  <si>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</si>
  <si>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</si>
  <si>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</si>
  <si>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</si>
  <si>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</si>
  <si>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</si>
  <si>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</si>
  <si>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</si>
  <si>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</si>
  <si>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</si>
  <si>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</si>
  <si>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</si>
  <si>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</si>
  <si>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</si>
  <si>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</si>
  <si>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</si>
  <si>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</si>
  <si>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</si>
  <si>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</si>
  <si>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</si>
  <si>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</si>
  <si>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</si>
  <si>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</si>
  <si>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</si>
  <si>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</si>
  <si>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</si>
  <si>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</si>
  <si>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</si>
  <si>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</si>
  <si>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</si>
  <si>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</si>
  <si>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</si>
  <si>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</si>
  <si>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</si>
  <si>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</si>
  <si>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</si>
  <si>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</si>
  <si>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</si>
  <si>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</si>
  <si>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</si>
  <si>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</si>
  <si>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</si>
  <si>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</si>
  <si>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</si>
  <si>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</si>
  <si>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</si>
  <si>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</si>
  <si>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</si>
  <si>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</si>
  <si>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</si>
  <si>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</si>
  <si>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</si>
  <si>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TRASLADO POR NO COMPETENCIA</t>
  </si>
  <si>
    <t>RECLAMO</t>
  </si>
  <si>
    <t>MIGRACION-SDQS</t>
  </si>
  <si>
    <t>1 - USAQUEN</t>
  </si>
  <si>
    <t>6 - TUNJUELITO</t>
  </si>
  <si>
    <t>4 - SAN CRISTOBAL</t>
  </si>
  <si>
    <t>EN BLANCO</t>
  </si>
  <si>
    <t>Sistema Propio - SIAFI</t>
  </si>
  <si>
    <t>Durante el periodo comprendido entre el 1ro y el 29 de febrero se recibierón veinticuatro (24) peticiones, discriminadas así: Cuatro (4) web, catorce (14) escritos y seis (6) por SIAFI o sistema propio los cuales no se suben al aplicativo SDQS por ser peticiones entre entidades distritales.
Al 29 de febrero se encuentra una (1) petición en trámite de respuesta definitiva en el SDQS y dos (2) en el sistema propios o SIAFI,  las cuales tendran cierre dentro de los términos y tiempos establecidos por la ley.
Como se puede observar la mayoría de solicitudes se realizan por escrito.</t>
  </si>
  <si>
    <t>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t>
  </si>
  <si>
    <r>
      <t>Durante el periodo comprendido entre el 1ro al 29 de febrero se respondierón las cinco (5) pe</t>
    </r>
    <r>
      <rPr>
        <sz val="10"/>
        <rFont val="Calibri"/>
        <family val="2"/>
      </rPr>
      <t>ticiones que estaban pendiente de re</t>
    </r>
    <r>
      <rPr>
        <sz val="10"/>
        <color indexed="8"/>
        <rFont val="Calibri"/>
        <family val="2"/>
      </rPr>
      <t xml:space="preserve">spuesta definitiva, durante el mes de febrero se recibierón veinticuatro (24) peticiones las cuales se les dio trámite, de éstas, veintiun (21) peticiones fuerón respondidas dentro del periodo de este informe reportando tres (3) quejas, un (1) reclamo y diecisiete (17) solicitudes de información, finalmente quedan  asignadas a las áreas competentes de la entidad tres (3) peticiones para su trámite y respuesta definitiva  para el mes de marzo (cabe aclarar que estas respuestas están dentro de los tiempos establecidos por la ley).
De los requerimientos que llegarón a la entidad por medio del aplicativo del SDQS, cuatro (4) fueron trasladados a la entidad competente.  
Si bien el Instituto en el informe mensual reporta los requerimiento recibidos a traves del SDQS, también incluye lo correspondiente al sistema propio (SIAFI). </t>
    </r>
  </si>
  <si>
    <t>Nota: Las quejas y reclamos aquí reportadas no son competencia del IDEP, por esta razón se hizo el traslado a la entidad competente.</t>
  </si>
  <si>
    <t>Nota: Sitema propio son las  peticiones entre entidades distritales.</t>
  </si>
  <si>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</si>
  <si>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</si>
  <si>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</si>
  <si>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</si>
  <si>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t>2. TOTAL REQUERIMIENTOS RECIBIDOS POR TIPOLOGÍA</t>
  </si>
  <si>
    <t>3. TOP 5 DE REQUERIMIENTOS POR SUBTEMA</t>
  </si>
  <si>
    <t>1. TOTAL REQUERIMIENTOS RECIBIDOS POR EL SISTEMA DE REGISTRO PQRS</t>
  </si>
  <si>
    <t>TOTAL REQUERIMIENTOS RECIBIDOS POR EL SISTEMA DE REGISTRO PQRS</t>
  </si>
  <si>
    <t>TIPO DE CANAL</t>
  </si>
  <si>
    <t>SISTEMA PROPIO SIAFI</t>
  </si>
  <si>
    <t>TOTAL</t>
  </si>
  <si>
    <t>Teléfono</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</si>
  <si>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</si>
  <si>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</si>
  <si>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</si>
  <si>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</si>
  <si>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</si>
  <si>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</si>
  <si>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</si>
  <si>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</si>
  <si>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</si>
  <si>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</si>
  <si>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</si>
  <si>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DERECHO DE PETICIÓN DE INTERÉS GENERAL</t>
  </si>
  <si>
    <t>DERECHO DE PETICIÓN DE INTERÉS PARTICULAR</t>
  </si>
  <si>
    <t>TOTAL GENERAL</t>
  </si>
  <si>
    <t>Traslado por no competencia</t>
  </si>
  <si>
    <t>Temas de contratacion: Personal/recursos fisicos</t>
  </si>
  <si>
    <t>Atencion y Servicio a la Ciudadania</t>
  </si>
  <si>
    <t>SISTEMA PROPIO - SIAFI</t>
  </si>
  <si>
    <t>Temas de Contratacion: Personal/Recursos fisicos</t>
  </si>
  <si>
    <t>Total Acciones Formuladas</t>
  </si>
  <si>
    <t>4. OPORTUNIDAD EN LA RESPUESTA DE LAS SOLICITUDES</t>
  </si>
  <si>
    <t>VER ESTADÍSTICAS</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</si>
  <si>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</si>
  <si>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</si>
  <si>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</si>
  <si>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FEBRERO DE 2016</t>
  </si>
  <si>
    <t>birdy keep</t>
  </si>
  <si>
    <t>Migración SDQS</t>
  </si>
  <si>
    <t>TOTAL REQUERIMIENTOS RECIBIDOS DEL 1 DE FEBRERO AL 29 DE FEBRERO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</si>
</sst>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4">
    <font>
      <sz val="11"/>
      <color theme="1"/>
      <name val="Calibri"/>
      <family val="2"/>
    </font>
    <font>
      <sz val="11"/>
      <color indexed="8"/>
      <name val="Calibri"/>
      <family val="2"/>
    </font>
    <font>
      <b/>
      <sz val="10"/>
      <color indexed="8"/>
      <name val="sans-serif"/>
      <family val="0"/>
    </font>
    <font>
      <b/>
      <sz val="11"/>
      <color indexed="8"/>
      <name val="Calibri"/>
      <family val="2"/>
    </font>
    <font>
      <sz val="10"/>
      <color indexed="8"/>
      <name val="Calibri"/>
      <family val="2"/>
    </font>
    <font>
      <b/>
      <sz val="9"/>
      <name val="Tahoma"/>
      <family val="2"/>
    </font>
    <font>
      <b/>
      <sz val="8"/>
      <color indexed="8"/>
      <name val="sans-serif"/>
      <family val="0"/>
    </font>
    <font>
      <sz val="10"/>
      <name val="Calibri"/>
      <family val="2"/>
    </font>
    <font>
      <sz val="10"/>
      <color indexed="10"/>
      <name val="Arial"/>
      <family val="2"/>
    </font>
    <font>
      <sz val="10"/>
      <name val="Arial"/>
      <family val="2"/>
    </font>
    <font>
      <b/>
      <sz val="10"/>
      <name val="Arial"/>
      <family val="2"/>
    </font>
    <font>
      <b/>
      <sz val="10"/>
      <color indexed="10"/>
      <name val="Arial"/>
      <family val="2"/>
    </font>
    <font>
      <b/>
      <sz val="9"/>
      <name val="Arial"/>
      <family val="2"/>
    </font>
    <font>
      <sz val="9.2"/>
      <color indexed="8"/>
      <name val="Calibri"/>
      <family val="0"/>
    </font>
    <font>
      <b/>
      <sz val="18"/>
      <color indexed="8"/>
      <name val="Calibri"/>
      <family val="0"/>
    </font>
    <font>
      <sz val="9"/>
      <color indexed="62"/>
      <name val="Calibri"/>
      <family val="0"/>
    </font>
    <font>
      <sz val="8.25"/>
      <color indexed="62"/>
      <name val="Calibri"/>
      <family val="0"/>
    </font>
    <font>
      <b/>
      <sz val="9"/>
      <color indexed="62"/>
      <name val="Calibri"/>
      <family val="0"/>
    </font>
    <font>
      <sz val="8"/>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b/>
      <sz val="11"/>
      <color indexed="8"/>
      <name val="Arial"/>
      <family val="2"/>
    </font>
    <font>
      <sz val="8"/>
      <name val="Segoe UI"/>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8"/>
      <color theme="0"/>
      <name val="Arial"/>
      <family val="2"/>
    </font>
    <font>
      <b/>
      <sz val="9"/>
      <color theme="1"/>
      <name val="Arial"/>
      <family val="2"/>
    </font>
    <font>
      <b/>
      <sz val="11"/>
      <color theme="1"/>
      <name val="Arial"/>
      <family val="2"/>
    </font>
    <font>
      <b/>
      <sz val="11"/>
      <color rgb="FF00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2060"/>
        <bgColor indexed="64"/>
      </patternFill>
    </fill>
    <fill>
      <patternFill patternType="solid">
        <fgColor theme="2" tint="-0.09996999800205231"/>
        <bgColor indexed="64"/>
      </patternFill>
    </fill>
    <fill>
      <patternFill patternType="solid">
        <fgColor theme="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medium"/>
    </border>
    <border>
      <left style="thin"/>
      <right style="thin"/>
      <top style="thin"/>
      <bottom/>
    </border>
    <border>
      <left style="medium"/>
      <right style="thin"/>
      <top style="thin"/>
      <bottom style="medium"/>
    </border>
    <border>
      <left style="thin"/>
      <right style="thin"/>
      <top style="thin"/>
      <bottom style="medium"/>
    </border>
    <border>
      <left style="medium"/>
      <right style="thin"/>
      <top style="thin"/>
      <bottom style="thin"/>
    </border>
    <border>
      <left/>
      <right style="medium"/>
      <top style="medium"/>
      <bottom style="medium"/>
    </border>
    <border>
      <left/>
      <right style="medium"/>
      <top style="medium"/>
      <bottom/>
    </border>
    <border>
      <left/>
      <right style="medium"/>
      <top/>
      <bottom/>
    </border>
    <border>
      <left/>
      <right style="medium"/>
      <top/>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bottom/>
    </border>
    <border>
      <left/>
      <right style="thin"/>
      <top/>
      <bottom/>
    </border>
    <border>
      <left style="thin"/>
      <right style="medium"/>
      <top/>
      <bottom/>
    </border>
    <border>
      <left style="medium"/>
      <right style="medium"/>
      <top>
        <color indexed="6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72">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9" fillId="0" borderId="10" xfId="0" applyFont="1" applyBorder="1" applyAlignment="1">
      <alignment horizontal="center" vertical="center"/>
    </xf>
    <xf numFmtId="0" fontId="69" fillId="0" borderId="10" xfId="0" applyNumberFormat="1" applyFont="1" applyBorder="1" applyAlignment="1">
      <alignment horizontal="center" vertical="center"/>
    </xf>
    <xf numFmtId="0" fontId="69" fillId="0" borderId="10" xfId="0" applyFont="1" applyBorder="1" applyAlignment="1">
      <alignment horizontal="left" vertical="top" wrapText="1"/>
    </xf>
    <xf numFmtId="0" fontId="69" fillId="33" borderId="10" xfId="0" applyFont="1" applyFill="1" applyBorder="1" applyAlignment="1">
      <alignment horizontal="left" vertical="center" wrapText="1"/>
    </xf>
    <xf numFmtId="0" fontId="69" fillId="0" borderId="10" xfId="0" applyFont="1" applyBorder="1" applyAlignment="1">
      <alignment horizontal="center" vertical="center" wrapText="1"/>
    </xf>
    <xf numFmtId="0" fontId="0" fillId="33" borderId="0" xfId="0" applyFill="1" applyAlignment="1">
      <alignment wrapText="1"/>
    </xf>
    <xf numFmtId="16" fontId="70"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9"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9" fillId="33" borderId="10" xfId="0" applyFont="1" applyFill="1" applyBorder="1" applyAlignment="1">
      <alignment horizontal="center" vertical="center" wrapText="1"/>
    </xf>
    <xf numFmtId="0" fontId="70" fillId="33" borderId="11" xfId="0" applyFont="1" applyFill="1" applyBorder="1" applyAlignment="1">
      <alignment vertical="center" wrapText="1"/>
    </xf>
    <xf numFmtId="0" fontId="70" fillId="33" borderId="12" xfId="0" applyFont="1" applyFill="1" applyBorder="1" applyAlignment="1">
      <alignment vertical="center" wrapText="1"/>
    </xf>
    <xf numFmtId="0" fontId="70" fillId="33" borderId="0" xfId="0" applyFont="1" applyFill="1" applyBorder="1" applyAlignment="1">
      <alignment wrapText="1"/>
    </xf>
    <xf numFmtId="16" fontId="70" fillId="33" borderId="0" xfId="0" applyNumberFormat="1" applyFont="1" applyFill="1" applyBorder="1" applyAlignment="1">
      <alignment horizontal="center" vertical="center"/>
    </xf>
    <xf numFmtId="16" fontId="70" fillId="33" borderId="0" xfId="0" applyNumberFormat="1" applyFont="1" applyFill="1" applyBorder="1" applyAlignment="1">
      <alignment horizontal="right" vertical="center"/>
    </xf>
    <xf numFmtId="0" fontId="70" fillId="33" borderId="0" xfId="0" applyNumberFormat="1" applyFont="1" applyFill="1" applyBorder="1" applyAlignment="1">
      <alignment horizontal="center" vertical="center"/>
    </xf>
    <xf numFmtId="0" fontId="69" fillId="0" borderId="10" xfId="0" applyFont="1" applyBorder="1" applyAlignment="1">
      <alignment horizontal="center" vertical="center"/>
    </xf>
    <xf numFmtId="0" fontId="70"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8" fillId="0" borderId="10" xfId="0" applyFont="1" applyBorder="1" applyAlignment="1">
      <alignment horizontal="center" vertical="center"/>
    </xf>
    <xf numFmtId="0" fontId="0" fillId="0" borderId="10" xfId="0" applyFill="1" applyBorder="1" applyAlignment="1">
      <alignment/>
    </xf>
    <xf numFmtId="0" fontId="6"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9" fillId="33" borderId="0" xfId="0" applyNumberFormat="1" applyFont="1" applyFill="1" applyBorder="1" applyAlignment="1">
      <alignment horizontal="center" vertical="center"/>
    </xf>
    <xf numFmtId="1" fontId="69" fillId="33" borderId="0" xfId="0" applyNumberFormat="1" applyFont="1" applyFill="1" applyBorder="1" applyAlignment="1">
      <alignment horizontal="center" vertical="center"/>
    </xf>
    <xf numFmtId="10" fontId="69" fillId="33" borderId="0" xfId="0" applyNumberFormat="1" applyFont="1" applyFill="1" applyBorder="1" applyAlignment="1">
      <alignment horizontal="center" vertical="center"/>
    </xf>
    <xf numFmtId="0" fontId="71" fillId="33" borderId="0" xfId="0" applyFont="1" applyFill="1" applyBorder="1" applyAlignment="1">
      <alignment horizontal="justify" vertical="top" wrapText="1"/>
    </xf>
    <xf numFmtId="0" fontId="69" fillId="33" borderId="0" xfId="0" applyFont="1" applyFill="1" applyBorder="1" applyAlignment="1">
      <alignment horizontal="center" vertical="center"/>
    </xf>
    <xf numFmtId="0" fontId="69" fillId="33" borderId="0" xfId="0" applyFont="1" applyFill="1" applyBorder="1" applyAlignment="1">
      <alignment horizontal="left" vertical="top" wrapText="1"/>
    </xf>
    <xf numFmtId="0" fontId="69" fillId="33" borderId="0" xfId="0" applyFont="1" applyFill="1" applyBorder="1" applyAlignment="1">
      <alignment vertical="top" wrapText="1"/>
    </xf>
    <xf numFmtId="0" fontId="69"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1" fillId="33" borderId="0" xfId="0" applyFont="1" applyFill="1" applyBorder="1" applyAlignment="1">
      <alignment horizontal="justify" vertical="top" wrapText="1"/>
    </xf>
    <xf numFmtId="0" fontId="71" fillId="33" borderId="0" xfId="0" applyFont="1" applyFill="1" applyBorder="1" applyAlignment="1">
      <alignment horizontal="justify" vertical="top" wrapText="1"/>
    </xf>
    <xf numFmtId="0" fontId="69" fillId="0" borderId="10" xfId="0" applyFont="1" applyBorder="1" applyAlignment="1">
      <alignment horizontal="left" vertical="center"/>
    </xf>
    <xf numFmtId="0" fontId="71" fillId="33" borderId="0" xfId="0" applyFont="1" applyFill="1" applyBorder="1" applyAlignment="1">
      <alignment vertical="top" wrapText="1"/>
    </xf>
    <xf numFmtId="0" fontId="69"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1" fillId="33" borderId="0" xfId="0" applyFont="1" applyFill="1" applyBorder="1" applyAlignment="1">
      <alignment horizontal="left" vertical="top" wrapText="1"/>
    </xf>
    <xf numFmtId="0" fontId="71" fillId="33" borderId="0" xfId="0" applyFont="1" applyFill="1" applyAlignment="1">
      <alignment vertical="top" wrapText="1"/>
    </xf>
    <xf numFmtId="174" fontId="69" fillId="0" borderId="10" xfId="0" applyNumberFormat="1" applyFont="1" applyBorder="1" applyAlignment="1">
      <alignment horizontal="center" vertical="center"/>
    </xf>
    <xf numFmtId="174" fontId="69" fillId="0" borderId="10" xfId="0" applyNumberFormat="1" applyFont="1" applyBorder="1" applyAlignment="1">
      <alignment vertical="top" wrapText="1"/>
    </xf>
    <xf numFmtId="174" fontId="69" fillId="0" borderId="10" xfId="0" applyNumberFormat="1" applyFont="1" applyBorder="1" applyAlignment="1">
      <alignment vertical="top"/>
    </xf>
    <xf numFmtId="174" fontId="69" fillId="0" borderId="10" xfId="0" applyNumberFormat="1" applyFont="1" applyBorder="1" applyAlignment="1">
      <alignment horizontal="left" vertical="top" wrapText="1"/>
    </xf>
    <xf numFmtId="0" fontId="68" fillId="33" borderId="22" xfId="0" applyFont="1" applyFill="1" applyBorder="1" applyAlignment="1">
      <alignment/>
    </xf>
    <xf numFmtId="0" fontId="68" fillId="33" borderId="0" xfId="0" applyFont="1" applyFill="1" applyBorder="1" applyAlignment="1">
      <alignment/>
    </xf>
    <xf numFmtId="0" fontId="0" fillId="0" borderId="0" xfId="0" applyBorder="1" applyAlignment="1">
      <alignment/>
    </xf>
    <xf numFmtId="0" fontId="69" fillId="0" borderId="0" xfId="0" applyFont="1" applyBorder="1" applyAlignment="1">
      <alignment vertical="center"/>
    </xf>
    <xf numFmtId="0" fontId="69" fillId="0" borderId="0" xfId="0" applyFont="1" applyBorder="1" applyAlignment="1">
      <alignment vertical="top" wrapText="1"/>
    </xf>
    <xf numFmtId="174" fontId="70" fillId="33" borderId="0" xfId="0" applyNumberFormat="1" applyFont="1" applyFill="1" applyBorder="1" applyAlignment="1">
      <alignment horizontal="center" vertical="center"/>
    </xf>
    <xf numFmtId="0" fontId="68" fillId="0" borderId="0" xfId="0" applyFont="1" applyBorder="1" applyAlignment="1">
      <alignment/>
    </xf>
    <xf numFmtId="174" fontId="70" fillId="33" borderId="0" xfId="49" applyNumberFormat="1" applyFont="1" applyFill="1" applyBorder="1" applyAlignment="1">
      <alignment horizontal="center" vertical="center"/>
    </xf>
    <xf numFmtId="0" fontId="70" fillId="33" borderId="23" xfId="0" applyFont="1" applyFill="1" applyBorder="1" applyAlignment="1">
      <alignment horizontal="left" wrapText="1"/>
    </xf>
    <xf numFmtId="0" fontId="68"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2" fillId="33" borderId="10" xfId="0" applyFont="1" applyFill="1" applyBorder="1" applyAlignment="1">
      <alignment horizontal="center" vertical="center" wrapText="1"/>
    </xf>
    <xf numFmtId="0" fontId="68" fillId="0" borderId="10" xfId="0" applyFont="1" applyBorder="1" applyAlignment="1">
      <alignment horizontal="center"/>
    </xf>
    <xf numFmtId="173" fontId="69" fillId="33" borderId="10" xfId="0" applyNumberFormat="1" applyFont="1" applyFill="1" applyBorder="1" applyAlignment="1">
      <alignment horizontal="center" vertical="center" wrapText="1"/>
    </xf>
    <xf numFmtId="0" fontId="69"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22" xfId="0" applyFont="1" applyFill="1" applyBorder="1" applyAlignment="1">
      <alignment vertical="top" wrapText="1"/>
    </xf>
    <xf numFmtId="0" fontId="0" fillId="33" borderId="27" xfId="0" applyFont="1" applyFill="1" applyBorder="1" applyAlignment="1">
      <alignment vertical="top" wrapText="1"/>
    </xf>
    <xf numFmtId="0" fontId="0" fillId="33" borderId="17" xfId="0" applyFont="1" applyFill="1" applyBorder="1" applyAlignment="1">
      <alignment vertical="top" wrapText="1"/>
    </xf>
    <xf numFmtId="0" fontId="64" fillId="0" borderId="10" xfId="0" applyFont="1" applyBorder="1" applyAlignment="1">
      <alignment wrapText="1"/>
    </xf>
    <xf numFmtId="0" fontId="64" fillId="33" borderId="10" xfId="0" applyFont="1" applyFill="1" applyBorder="1" applyAlignment="1" applyProtection="1">
      <alignment horizontal="center" vertical="center" wrapText="1"/>
      <protection locked="0"/>
    </xf>
    <xf numFmtId="172" fontId="73" fillId="33" borderId="28" xfId="49" applyFont="1" applyFill="1" applyBorder="1" applyAlignment="1">
      <alignment/>
    </xf>
    <xf numFmtId="172" fontId="73" fillId="33" borderId="29" xfId="49" applyFont="1" applyFill="1" applyBorder="1" applyAlignment="1">
      <alignment/>
    </xf>
    <xf numFmtId="172" fontId="73" fillId="33" borderId="29" xfId="49" applyFont="1" applyFill="1" applyBorder="1" applyAlignment="1">
      <alignment horizontal="center"/>
    </xf>
    <xf numFmtId="0" fontId="73" fillId="0" borderId="0" xfId="0" applyFont="1" applyBorder="1" applyAlignment="1">
      <alignment/>
    </xf>
    <xf numFmtId="0" fontId="73" fillId="0" borderId="0" xfId="0" applyFont="1" applyAlignment="1">
      <alignment/>
    </xf>
    <xf numFmtId="0" fontId="73" fillId="0" borderId="0" xfId="0" applyFont="1" applyBorder="1" applyAlignment="1">
      <alignment horizontal="center"/>
    </xf>
    <xf numFmtId="0" fontId="73" fillId="0" borderId="0" xfId="0" applyFont="1" applyAlignment="1">
      <alignment horizontal="center"/>
    </xf>
    <xf numFmtId="172" fontId="73" fillId="33" borderId="0" xfId="49" applyFont="1" applyFill="1" applyBorder="1" applyAlignment="1">
      <alignment/>
    </xf>
    <xf numFmtId="172" fontId="73" fillId="33" borderId="0" xfId="49" applyFont="1" applyFill="1" applyBorder="1" applyAlignment="1">
      <alignment horizontal="center"/>
    </xf>
    <xf numFmtId="39" fontId="74" fillId="0" borderId="0" xfId="49" applyNumberFormat="1" applyFont="1" applyBorder="1" applyAlignment="1">
      <alignment horizontal="center" vertical="center" wrapText="1"/>
    </xf>
    <xf numFmtId="0" fontId="8" fillId="35" borderId="30" xfId="0" applyFont="1" applyFill="1" applyBorder="1" applyAlignment="1">
      <alignment/>
    </xf>
    <xf numFmtId="172" fontId="75" fillId="33" borderId="0" xfId="49" applyFont="1" applyFill="1" applyBorder="1" applyAlignment="1">
      <alignment vertical="top" wrapText="1"/>
    </xf>
    <xf numFmtId="172" fontId="9" fillId="33" borderId="0" xfId="49" applyFont="1" applyFill="1" applyBorder="1" applyAlignment="1">
      <alignment/>
    </xf>
    <xf numFmtId="0" fontId="10" fillId="33" borderId="0" xfId="46" applyFont="1" applyFill="1" applyBorder="1" applyAlignment="1" applyProtection="1">
      <alignment vertical="center" wrapText="1"/>
      <protection/>
    </xf>
    <xf numFmtId="0" fontId="11" fillId="33" borderId="0" xfId="0" applyFont="1" applyFill="1" applyBorder="1" applyAlignment="1">
      <alignment horizontal="center" vertical="center" wrapText="1"/>
    </xf>
    <xf numFmtId="1" fontId="9" fillId="33" borderId="0" xfId="49" applyNumberFormat="1" applyFont="1" applyFill="1" applyBorder="1" applyAlignment="1">
      <alignment horizontal="center" vertical="center"/>
    </xf>
    <xf numFmtId="172" fontId="9" fillId="33" borderId="0" xfId="49" applyFont="1" applyFill="1" applyBorder="1" applyAlignment="1">
      <alignment horizontal="center"/>
    </xf>
    <xf numFmtId="172" fontId="10" fillId="33" borderId="0" xfId="49" applyFont="1" applyFill="1" applyBorder="1" applyAlignment="1">
      <alignment/>
    </xf>
    <xf numFmtId="0" fontId="8" fillId="35" borderId="28" xfId="0" applyFont="1" applyFill="1" applyBorder="1" applyAlignment="1">
      <alignment/>
    </xf>
    <xf numFmtId="1" fontId="9" fillId="33" borderId="29" xfId="49" applyNumberFormat="1" applyFont="1" applyFill="1" applyBorder="1" applyAlignment="1">
      <alignment horizontal="center" vertical="center"/>
    </xf>
    <xf numFmtId="172" fontId="9" fillId="33" borderId="29" xfId="49" applyFont="1" applyFill="1" applyBorder="1" applyAlignment="1">
      <alignment/>
    </xf>
    <xf numFmtId="172" fontId="9" fillId="33" borderId="29" xfId="49" applyFont="1" applyFill="1" applyBorder="1" applyAlignment="1">
      <alignment horizontal="center"/>
    </xf>
    <xf numFmtId="172" fontId="10" fillId="33" borderId="29" xfId="49" applyFont="1" applyFill="1" applyBorder="1" applyAlignment="1">
      <alignment/>
    </xf>
    <xf numFmtId="0" fontId="11" fillId="33" borderId="29" xfId="0" applyFont="1" applyFill="1" applyBorder="1" applyAlignment="1">
      <alignment horizontal="center" vertical="center" wrapText="1"/>
    </xf>
    <xf numFmtId="172" fontId="73" fillId="0" borderId="0" xfId="49" applyFont="1" applyBorder="1" applyAlignment="1">
      <alignment/>
    </xf>
    <xf numFmtId="172" fontId="10" fillId="33" borderId="0" xfId="49" applyFont="1" applyFill="1" applyBorder="1" applyAlignment="1">
      <alignment vertical="center"/>
    </xf>
    <xf numFmtId="37" fontId="12" fillId="36" borderId="31" xfId="49" applyNumberFormat="1" applyFont="1" applyFill="1" applyBorder="1" applyAlignment="1">
      <alignment horizontal="center" vertical="center" wrapText="1"/>
    </xf>
    <xf numFmtId="1" fontId="12" fillId="36" borderId="31" xfId="55" applyNumberFormat="1" applyFont="1" applyFill="1" applyBorder="1" applyAlignment="1">
      <alignment horizontal="center" vertical="center" wrapText="1"/>
    </xf>
    <xf numFmtId="1" fontId="12" fillId="36" borderId="32" xfId="55" applyNumberFormat="1" applyFont="1" applyFill="1" applyBorder="1" applyAlignment="1">
      <alignment horizontal="center" vertical="center" wrapText="1"/>
    </xf>
    <xf numFmtId="37" fontId="11" fillId="33" borderId="0" xfId="0" applyNumberFormat="1" applyFont="1" applyFill="1" applyBorder="1" applyAlignment="1">
      <alignment horizontal="center" vertical="center" wrapText="1"/>
    </xf>
    <xf numFmtId="172" fontId="9" fillId="33" borderId="0" xfId="49" applyFont="1" applyFill="1" applyBorder="1" applyAlignment="1">
      <alignment horizontal="left"/>
    </xf>
    <xf numFmtId="172" fontId="10" fillId="33" borderId="0" xfId="49" applyFont="1" applyFill="1" applyBorder="1" applyAlignment="1">
      <alignment horizontal="left"/>
    </xf>
    <xf numFmtId="37" fontId="12" fillId="36" borderId="33" xfId="49" applyNumberFormat="1" applyFont="1" applyFill="1" applyBorder="1" applyAlignment="1">
      <alignment horizontal="center" vertical="center" wrapText="1"/>
    </xf>
    <xf numFmtId="1" fontId="12" fillId="36" borderId="33" xfId="55" applyNumberFormat="1" applyFont="1" applyFill="1" applyBorder="1" applyAlignment="1">
      <alignment horizontal="center" vertical="center" wrapText="1"/>
    </xf>
    <xf numFmtId="1" fontId="12" fillId="36" borderId="34" xfId="55" applyNumberFormat="1" applyFont="1" applyFill="1" applyBorder="1" applyAlignment="1">
      <alignment horizontal="center" vertical="center" wrapText="1"/>
    </xf>
    <xf numFmtId="37" fontId="12" fillId="36" borderId="35" xfId="49" applyNumberFormat="1" applyFont="1" applyFill="1" applyBorder="1" applyAlignment="1">
      <alignment horizontal="center" vertical="center" wrapText="1"/>
    </xf>
    <xf numFmtId="1" fontId="12" fillId="36" borderId="35" xfId="55" applyNumberFormat="1" applyFont="1" applyFill="1" applyBorder="1" applyAlignment="1">
      <alignment horizontal="center" vertical="center" wrapText="1"/>
    </xf>
    <xf numFmtId="1" fontId="12" fillId="36" borderId="36" xfId="55" applyNumberFormat="1" applyFont="1" applyFill="1" applyBorder="1" applyAlignment="1">
      <alignment horizontal="center" vertical="center" wrapText="1"/>
    </xf>
    <xf numFmtId="0" fontId="8" fillId="35" borderId="37" xfId="0" applyFont="1" applyFill="1" applyBorder="1" applyAlignment="1">
      <alignment/>
    </xf>
    <xf numFmtId="1" fontId="9" fillId="33" borderId="38" xfId="49" applyNumberFormat="1" applyFont="1" applyFill="1" applyBorder="1" applyAlignment="1">
      <alignment horizontal="center" vertical="center"/>
    </xf>
    <xf numFmtId="172" fontId="9" fillId="33" borderId="38" xfId="49" applyFont="1" applyFill="1" applyBorder="1" applyAlignment="1">
      <alignment/>
    </xf>
    <xf numFmtId="172" fontId="9" fillId="33" borderId="38" xfId="49" applyFont="1" applyFill="1" applyBorder="1" applyAlignment="1">
      <alignment horizontal="center"/>
    </xf>
    <xf numFmtId="172" fontId="10" fillId="33" borderId="38" xfId="49" applyFont="1" applyFill="1" applyBorder="1" applyAlignment="1">
      <alignment/>
    </xf>
    <xf numFmtId="0" fontId="11" fillId="33" borderId="38" xfId="0" applyFont="1" applyFill="1" applyBorder="1" applyAlignment="1">
      <alignment horizontal="center" vertical="center" wrapText="1"/>
    </xf>
    <xf numFmtId="1" fontId="75" fillId="33" borderId="0" xfId="0" applyNumberFormat="1" applyFont="1" applyFill="1" applyBorder="1" applyAlignment="1" applyProtection="1">
      <alignment vertical="center"/>
      <protection/>
    </xf>
    <xf numFmtId="172" fontId="73" fillId="33" borderId="0" xfId="49" applyFont="1" applyFill="1" applyBorder="1" applyAlignment="1">
      <alignment vertical="center"/>
    </xf>
    <xf numFmtId="0" fontId="75" fillId="33" borderId="0" xfId="0" applyFont="1" applyFill="1" applyBorder="1" applyAlignment="1">
      <alignment vertical="center"/>
    </xf>
    <xf numFmtId="175" fontId="76" fillId="33" borderId="0" xfId="49" applyNumberFormat="1" applyFont="1" applyFill="1" applyBorder="1" applyAlignment="1">
      <alignment vertical="center"/>
    </xf>
    <xf numFmtId="0" fontId="73" fillId="0" borderId="0" xfId="0" applyFont="1" applyAlignment="1">
      <alignment vertical="center"/>
    </xf>
    <xf numFmtId="0" fontId="10" fillId="37" borderId="39" xfId="0" applyFont="1" applyFill="1" applyBorder="1" applyAlignment="1">
      <alignment horizontal="center" vertical="center"/>
    </xf>
    <xf numFmtId="0" fontId="10" fillId="37" borderId="39" xfId="0" applyFont="1" applyFill="1" applyBorder="1" applyAlignment="1">
      <alignment horizontal="center" vertical="center" wrapText="1"/>
    </xf>
    <xf numFmtId="1" fontId="77" fillId="36" borderId="31" xfId="0" applyNumberFormat="1" applyFont="1" applyFill="1" applyBorder="1" applyAlignment="1" applyProtection="1">
      <alignment horizontal="center" vertical="center"/>
      <protection/>
    </xf>
    <xf numFmtId="1" fontId="77" fillId="36" borderId="31" xfId="55" applyNumberFormat="1" applyFont="1" applyFill="1" applyBorder="1" applyAlignment="1" applyProtection="1">
      <alignment horizontal="center" vertical="center"/>
      <protection/>
    </xf>
    <xf numFmtId="175" fontId="76" fillId="33" borderId="0" xfId="49" applyNumberFormat="1" applyFont="1" applyFill="1" applyBorder="1" applyAlignment="1">
      <alignment/>
    </xf>
    <xf numFmtId="1" fontId="77" fillId="36" borderId="33" xfId="0" applyNumberFormat="1" applyFont="1" applyFill="1" applyBorder="1" applyAlignment="1" applyProtection="1">
      <alignment horizontal="center" vertical="center"/>
      <protection/>
    </xf>
    <xf numFmtId="1" fontId="77" fillId="36" borderId="33" xfId="55" applyNumberFormat="1" applyFont="1" applyFill="1" applyBorder="1" applyAlignment="1" applyProtection="1">
      <alignment horizontal="center" vertical="center"/>
      <protection/>
    </xf>
    <xf numFmtId="175" fontId="9" fillId="33" borderId="0" xfId="49" applyNumberFormat="1" applyFont="1" applyFill="1" applyBorder="1" applyAlignment="1">
      <alignment vertical="center"/>
    </xf>
    <xf numFmtId="1" fontId="77" fillId="36" borderId="35" xfId="0" applyNumberFormat="1" applyFont="1" applyFill="1" applyBorder="1" applyAlignment="1" applyProtection="1">
      <alignment horizontal="center" vertical="center"/>
      <protection/>
    </xf>
    <xf numFmtId="1" fontId="77" fillId="36" borderId="35" xfId="55" applyNumberFormat="1" applyFont="1" applyFill="1" applyBorder="1" applyAlignment="1" applyProtection="1">
      <alignment horizontal="center" vertical="center"/>
      <protection/>
    </xf>
    <xf numFmtId="1" fontId="12" fillId="37" borderId="39" xfId="0" applyNumberFormat="1" applyFont="1" applyFill="1" applyBorder="1" applyAlignment="1" applyProtection="1">
      <alignment horizontal="center" vertical="center"/>
      <protection/>
    </xf>
    <xf numFmtId="1" fontId="78" fillId="33" borderId="0" xfId="0" applyNumberFormat="1" applyFont="1" applyFill="1" applyBorder="1" applyAlignment="1" applyProtection="1">
      <alignment vertical="center"/>
      <protection/>
    </xf>
    <xf numFmtId="172" fontId="10" fillId="33" borderId="29" xfId="49" applyFont="1" applyFill="1" applyBorder="1" applyAlignment="1">
      <alignment horizontal="center" vertical="center"/>
    </xf>
    <xf numFmtId="172" fontId="73" fillId="33" borderId="30" xfId="49" applyFont="1" applyFill="1" applyBorder="1" applyAlignment="1">
      <alignment/>
    </xf>
    <xf numFmtId="0" fontId="79" fillId="38" borderId="40" xfId="0" applyFont="1" applyFill="1" applyBorder="1" applyAlignment="1">
      <alignment horizontal="center" vertical="center" wrapText="1"/>
    </xf>
    <xf numFmtId="1" fontId="77" fillId="36" borderId="10" xfId="0" applyNumberFormat="1" applyFont="1" applyFill="1" applyBorder="1" applyAlignment="1" applyProtection="1">
      <alignment horizontal="center" vertical="center"/>
      <protection/>
    </xf>
    <xf numFmtId="1" fontId="77" fillId="36" borderId="10" xfId="55" applyNumberFormat="1" applyFont="1" applyFill="1" applyBorder="1" applyAlignment="1" applyProtection="1">
      <alignment horizontal="center" vertical="center"/>
      <protection/>
    </xf>
    <xf numFmtId="1" fontId="80" fillId="36" borderId="34" xfId="55" applyNumberFormat="1" applyFont="1" applyFill="1" applyBorder="1" applyAlignment="1" applyProtection="1">
      <alignment horizontal="center" vertical="center"/>
      <protection/>
    </xf>
    <xf numFmtId="1" fontId="80" fillId="39" borderId="41" xfId="0" applyNumberFormat="1" applyFont="1" applyFill="1" applyBorder="1" applyAlignment="1" applyProtection="1">
      <alignment horizontal="center" vertical="center" wrapText="1"/>
      <protection/>
    </xf>
    <xf numFmtId="1" fontId="77" fillId="36" borderId="42" xfId="0" applyNumberFormat="1" applyFont="1" applyFill="1" applyBorder="1" applyAlignment="1" applyProtection="1">
      <alignment horizontal="center" vertical="center"/>
      <protection/>
    </xf>
    <xf numFmtId="1" fontId="77" fillId="36" borderId="42" xfId="55" applyNumberFormat="1" applyFont="1" applyFill="1" applyBorder="1" applyAlignment="1" applyProtection="1">
      <alignment horizontal="center" vertical="center"/>
      <protection/>
    </xf>
    <xf numFmtId="1" fontId="80" fillId="36" borderId="36" xfId="55" applyNumberFormat="1" applyFont="1" applyFill="1" applyBorder="1" applyAlignment="1" applyProtection="1">
      <alignment horizontal="center" vertical="center"/>
      <protection/>
    </xf>
    <xf numFmtId="1" fontId="80" fillId="37" borderId="41" xfId="0" applyNumberFormat="1" applyFont="1" applyFill="1" applyBorder="1" applyAlignment="1" applyProtection="1">
      <alignment horizontal="center" vertical="center" wrapText="1"/>
      <protection/>
    </xf>
    <xf numFmtId="1" fontId="80" fillId="37" borderId="42" xfId="0" applyNumberFormat="1" applyFont="1" applyFill="1" applyBorder="1" applyAlignment="1" applyProtection="1">
      <alignment horizontal="center" vertical="center"/>
      <protection/>
    </xf>
    <xf numFmtId="0" fontId="54" fillId="40" borderId="39" xfId="0" applyFont="1" applyFill="1" applyBorder="1" applyAlignment="1">
      <alignment horizontal="center" vertical="center"/>
    </xf>
    <xf numFmtId="1" fontId="80" fillId="39" borderId="43" xfId="0" applyNumberFormat="1" applyFont="1" applyFill="1" applyBorder="1" applyAlignment="1" applyProtection="1">
      <alignment horizontal="center" vertical="center" wrapText="1"/>
      <protection/>
    </xf>
    <xf numFmtId="1" fontId="73" fillId="33" borderId="0" xfId="0" applyNumberFormat="1" applyFont="1" applyFill="1" applyBorder="1" applyAlignment="1" applyProtection="1">
      <alignment horizontal="center" vertical="center"/>
      <protection/>
    </xf>
    <xf numFmtId="1" fontId="12" fillId="37" borderId="44" xfId="0" applyNumberFormat="1" applyFont="1" applyFill="1" applyBorder="1" applyAlignment="1" applyProtection="1">
      <alignment horizontal="center" vertical="center"/>
      <protection/>
    </xf>
    <xf numFmtId="172" fontId="10" fillId="33" borderId="0" xfId="49" applyFont="1" applyFill="1" applyBorder="1" applyAlignment="1">
      <alignment horizontal="center" vertical="center"/>
    </xf>
    <xf numFmtId="0" fontId="0" fillId="0" borderId="0" xfId="0" applyBorder="1" applyAlignment="1">
      <alignment horizontal="center"/>
    </xf>
    <xf numFmtId="0" fontId="78" fillId="0" borderId="0" xfId="0" applyFont="1" applyBorder="1" applyAlignment="1">
      <alignment horizontal="center"/>
    </xf>
    <xf numFmtId="0" fontId="81" fillId="0" borderId="0" xfId="0" applyFont="1" applyBorder="1" applyAlignment="1">
      <alignment horizontal="center"/>
    </xf>
    <xf numFmtId="172" fontId="75" fillId="38" borderId="28" xfId="49" applyFont="1" applyFill="1" applyBorder="1" applyAlignment="1">
      <alignment horizontal="center" vertical="top" wrapText="1"/>
    </xf>
    <xf numFmtId="172" fontId="75" fillId="38" borderId="29" xfId="49" applyFont="1" applyFill="1" applyBorder="1" applyAlignment="1">
      <alignment horizontal="center" vertical="top" wrapText="1"/>
    </xf>
    <xf numFmtId="172" fontId="75" fillId="38" borderId="45" xfId="49" applyFont="1" applyFill="1" applyBorder="1" applyAlignment="1">
      <alignment horizontal="center" vertical="top" wrapText="1"/>
    </xf>
    <xf numFmtId="0" fontId="0" fillId="0" borderId="30"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47" xfId="0" applyBorder="1" applyAlignment="1">
      <alignment horizontal="center"/>
    </xf>
    <xf numFmtId="0" fontId="10" fillId="34" borderId="48" xfId="46" applyFont="1" applyFill="1" applyBorder="1" applyAlignment="1" applyProtection="1">
      <alignment horizontal="center" vertical="center" wrapText="1"/>
      <protection/>
    </xf>
    <xf numFmtId="0" fontId="10" fillId="34" borderId="49" xfId="46" applyFont="1" applyFill="1" applyBorder="1" applyAlignment="1" applyProtection="1">
      <alignment horizontal="center" vertical="center" wrapText="1"/>
      <protection/>
    </xf>
    <xf numFmtId="0" fontId="10" fillId="34" borderId="44" xfId="46" applyFont="1" applyFill="1" applyBorder="1" applyAlignment="1" applyProtection="1">
      <alignment horizontal="center" vertical="center" wrapText="1"/>
      <protection/>
    </xf>
    <xf numFmtId="1" fontId="12" fillId="39" borderId="50" xfId="49" applyNumberFormat="1" applyFont="1" applyFill="1" applyBorder="1" applyAlignment="1">
      <alignment horizontal="left" vertical="center" wrapText="1"/>
    </xf>
    <xf numFmtId="1" fontId="12" fillId="39" borderId="51" xfId="49" applyNumberFormat="1" applyFont="1" applyFill="1" applyBorder="1" applyAlignment="1">
      <alignment horizontal="left" vertical="center" wrapText="1"/>
    </xf>
    <xf numFmtId="1" fontId="12" fillId="39" borderId="32" xfId="49" applyNumberFormat="1" applyFont="1" applyFill="1" applyBorder="1" applyAlignment="1">
      <alignment horizontal="left" vertical="center" wrapText="1"/>
    </xf>
    <xf numFmtId="1" fontId="12" fillId="39" borderId="43" xfId="49" applyNumberFormat="1" applyFont="1" applyFill="1" applyBorder="1" applyAlignment="1">
      <alignment horizontal="left" vertical="center" wrapText="1"/>
    </xf>
    <xf numFmtId="1" fontId="12" fillId="39" borderId="10" xfId="49" applyNumberFormat="1" applyFont="1" applyFill="1" applyBorder="1" applyAlignment="1">
      <alignment horizontal="left" vertical="center" wrapText="1"/>
    </xf>
    <xf numFmtId="1" fontId="12" fillId="39" borderId="34" xfId="49" applyNumberFormat="1" applyFont="1" applyFill="1" applyBorder="1" applyAlignment="1">
      <alignment horizontal="left" vertical="center" wrapText="1"/>
    </xf>
    <xf numFmtId="1" fontId="12" fillId="39" borderId="41" xfId="49" applyNumberFormat="1" applyFont="1" applyFill="1" applyBorder="1" applyAlignment="1">
      <alignment horizontal="left" vertical="center" wrapText="1"/>
    </xf>
    <xf numFmtId="1" fontId="12" fillId="39" borderId="42" xfId="49" applyNumberFormat="1" applyFont="1" applyFill="1" applyBorder="1" applyAlignment="1">
      <alignment horizontal="left" vertical="center" wrapText="1"/>
    </xf>
    <xf numFmtId="1" fontId="12" fillId="39" borderId="36" xfId="49" applyNumberFormat="1" applyFont="1" applyFill="1" applyBorder="1" applyAlignment="1">
      <alignment horizontal="left" vertical="center" wrapText="1"/>
    </xf>
    <xf numFmtId="1" fontId="12" fillId="37" borderId="52" xfId="49" applyNumberFormat="1" applyFont="1" applyFill="1" applyBorder="1" applyAlignment="1">
      <alignment horizontal="center" vertical="center" wrapText="1"/>
    </xf>
    <xf numFmtId="1" fontId="12" fillId="37" borderId="53" xfId="49" applyNumberFormat="1" applyFont="1" applyFill="1" applyBorder="1" applyAlignment="1">
      <alignment horizontal="center" vertical="center" wrapText="1"/>
    </xf>
    <xf numFmtId="1" fontId="12" fillId="37" borderId="54" xfId="49" applyNumberFormat="1" applyFont="1" applyFill="1" applyBorder="1" applyAlignment="1">
      <alignment horizontal="center" vertical="center" wrapText="1"/>
    </xf>
    <xf numFmtId="1" fontId="10" fillId="37" borderId="49" xfId="55" applyNumberFormat="1" applyFont="1" applyFill="1" applyBorder="1" applyAlignment="1">
      <alignment horizontal="center" vertical="center" wrapText="1"/>
    </xf>
    <xf numFmtId="1" fontId="10" fillId="37" borderId="44" xfId="55" applyNumberFormat="1" applyFont="1" applyFill="1" applyBorder="1" applyAlignment="1">
      <alignment horizontal="center" vertical="center" wrapText="1"/>
    </xf>
    <xf numFmtId="172" fontId="10" fillId="33" borderId="0" xfId="49" applyFont="1" applyFill="1" applyBorder="1" applyAlignment="1">
      <alignment horizontal="center" vertical="center"/>
    </xf>
    <xf numFmtId="0" fontId="75" fillId="38" borderId="48" xfId="0" applyFont="1" applyFill="1" applyBorder="1" applyAlignment="1">
      <alignment horizontal="center" vertical="center" wrapText="1"/>
    </xf>
    <xf numFmtId="0" fontId="75" fillId="38" borderId="49" xfId="0" applyFont="1" applyFill="1" applyBorder="1" applyAlignment="1">
      <alignment horizontal="center" vertical="center" wrapText="1"/>
    </xf>
    <xf numFmtId="0" fontId="75" fillId="38" borderId="44" xfId="0" applyFont="1" applyFill="1" applyBorder="1" applyAlignment="1">
      <alignment horizontal="center" vertical="center" wrapText="1"/>
    </xf>
    <xf numFmtId="0" fontId="10" fillId="37" borderId="48" xfId="0" applyFont="1" applyFill="1" applyBorder="1" applyAlignment="1">
      <alignment horizontal="center" vertical="center"/>
    </xf>
    <xf numFmtId="0" fontId="10" fillId="37" borderId="49" xfId="0" applyFont="1" applyFill="1" applyBorder="1" applyAlignment="1">
      <alignment horizontal="center" vertical="center"/>
    </xf>
    <xf numFmtId="0" fontId="10" fillId="37" borderId="44" xfId="0" applyFont="1" applyFill="1" applyBorder="1" applyAlignment="1">
      <alignment horizontal="center" vertical="center"/>
    </xf>
    <xf numFmtId="1" fontId="80" fillId="39" borderId="50" xfId="0" applyNumberFormat="1" applyFont="1" applyFill="1" applyBorder="1" applyAlignment="1" applyProtection="1">
      <alignment horizontal="center" vertical="center"/>
      <protection/>
    </xf>
    <xf numFmtId="1" fontId="80" fillId="39" borderId="51" xfId="0" applyNumberFormat="1" applyFont="1" applyFill="1" applyBorder="1" applyAlignment="1" applyProtection="1">
      <alignment horizontal="center" vertical="center"/>
      <protection/>
    </xf>
    <xf numFmtId="1" fontId="80" fillId="39" borderId="32" xfId="0" applyNumberFormat="1" applyFont="1" applyFill="1" applyBorder="1" applyAlignment="1" applyProtection="1">
      <alignment horizontal="center" vertical="center"/>
      <protection/>
    </xf>
    <xf numFmtId="1" fontId="80" fillId="39" borderId="43" xfId="0" applyNumberFormat="1" applyFont="1" applyFill="1" applyBorder="1" applyAlignment="1" applyProtection="1">
      <alignment horizontal="center" vertical="center"/>
      <protection/>
    </xf>
    <xf numFmtId="1" fontId="80" fillId="39" borderId="10" xfId="0" applyNumberFormat="1" applyFont="1" applyFill="1" applyBorder="1" applyAlignment="1" applyProtection="1">
      <alignment horizontal="center" vertical="center"/>
      <protection/>
    </xf>
    <xf numFmtId="1" fontId="80" fillId="39" borderId="34" xfId="0" applyNumberFormat="1" applyFont="1" applyFill="1" applyBorder="1" applyAlignment="1" applyProtection="1">
      <alignment horizontal="center" vertical="center"/>
      <protection/>
    </xf>
    <xf numFmtId="1" fontId="10" fillId="33" borderId="0" xfId="0" applyNumberFormat="1" applyFont="1" applyFill="1" applyBorder="1" applyAlignment="1" applyProtection="1">
      <alignment horizontal="center" vertical="center"/>
      <protection/>
    </xf>
    <xf numFmtId="1" fontId="80" fillId="39" borderId="43" xfId="0" applyNumberFormat="1" applyFont="1" applyFill="1" applyBorder="1" applyAlignment="1" applyProtection="1">
      <alignment horizontal="center" vertical="center" wrapText="1"/>
      <protection/>
    </xf>
    <xf numFmtId="1" fontId="80" fillId="39" borderId="10" xfId="0" applyNumberFormat="1" applyFont="1" applyFill="1" applyBorder="1" applyAlignment="1" applyProtection="1">
      <alignment horizontal="center" vertical="center" wrapText="1"/>
      <protection/>
    </xf>
    <xf numFmtId="1" fontId="80" fillId="39" borderId="34" xfId="0" applyNumberFormat="1" applyFont="1" applyFill="1" applyBorder="1" applyAlignment="1" applyProtection="1">
      <alignment horizontal="center" vertical="center" wrapText="1"/>
      <protection/>
    </xf>
    <xf numFmtId="1" fontId="80" fillId="39" borderId="55" xfId="0" applyNumberFormat="1" applyFont="1" applyFill="1" applyBorder="1" applyAlignment="1" applyProtection="1">
      <alignment horizontal="center" vertical="center" wrapText="1"/>
      <protection/>
    </xf>
    <xf numFmtId="1" fontId="80" fillId="39" borderId="56" xfId="0" applyNumberFormat="1" applyFont="1" applyFill="1" applyBorder="1" applyAlignment="1" applyProtection="1">
      <alignment horizontal="center" vertical="center" wrapText="1"/>
      <protection/>
    </xf>
    <xf numFmtId="1" fontId="80" fillId="39" borderId="57" xfId="0" applyNumberFormat="1" applyFont="1" applyFill="1" applyBorder="1" applyAlignment="1" applyProtection="1">
      <alignment horizontal="center" vertical="center" wrapText="1"/>
      <protection/>
    </xf>
    <xf numFmtId="0" fontId="12" fillId="37" borderId="28" xfId="0" applyFont="1" applyFill="1" applyBorder="1" applyAlignment="1">
      <alignment horizontal="center" vertical="center" wrapText="1"/>
    </xf>
    <xf numFmtId="0" fontId="12" fillId="37" borderId="29" xfId="0" applyFont="1" applyFill="1" applyBorder="1" applyAlignment="1">
      <alignment horizontal="center" vertical="center" wrapText="1"/>
    </xf>
    <xf numFmtId="0" fontId="12" fillId="37" borderId="45" xfId="0" applyFont="1" applyFill="1" applyBorder="1" applyAlignment="1">
      <alignment horizontal="center" vertical="center" wrapText="1"/>
    </xf>
    <xf numFmtId="0" fontId="12" fillId="37" borderId="37" xfId="0" applyFont="1" applyFill="1" applyBorder="1" applyAlignment="1">
      <alignment horizontal="center" vertical="center" wrapText="1"/>
    </xf>
    <xf numFmtId="0" fontId="12" fillId="37" borderId="38" xfId="0" applyFont="1" applyFill="1" applyBorder="1" applyAlignment="1">
      <alignment horizontal="center" vertical="center" wrapText="1"/>
    </xf>
    <xf numFmtId="0" fontId="12" fillId="37" borderId="47" xfId="0" applyFont="1" applyFill="1" applyBorder="1" applyAlignment="1">
      <alignment horizontal="center" vertical="center" wrapText="1"/>
    </xf>
    <xf numFmtId="1" fontId="73" fillId="33" borderId="0" xfId="0" applyNumberFormat="1" applyFont="1" applyFill="1" applyBorder="1" applyAlignment="1" applyProtection="1">
      <alignment horizontal="center" vertical="center"/>
      <protection/>
    </xf>
    <xf numFmtId="1" fontId="12" fillId="37" borderId="48" xfId="0" applyNumberFormat="1" applyFont="1" applyFill="1" applyBorder="1" applyAlignment="1" applyProtection="1">
      <alignment horizontal="center" vertical="center"/>
      <protection/>
    </xf>
    <xf numFmtId="1" fontId="12" fillId="37" borderId="44" xfId="0" applyNumberFormat="1" applyFont="1" applyFill="1" applyBorder="1" applyAlignment="1" applyProtection="1">
      <alignment horizontal="center" vertical="center"/>
      <protection/>
    </xf>
    <xf numFmtId="1" fontId="78" fillId="37" borderId="58" xfId="0" applyNumberFormat="1" applyFont="1" applyFill="1" applyBorder="1" applyAlignment="1" applyProtection="1">
      <alignment horizontal="center" vertical="center" wrapText="1"/>
      <protection/>
    </xf>
    <xf numFmtId="1" fontId="78" fillId="37" borderId="59" xfId="0" applyNumberFormat="1" applyFont="1" applyFill="1" applyBorder="1" applyAlignment="1" applyProtection="1">
      <alignment horizontal="center" vertical="center" wrapText="1"/>
      <protection/>
    </xf>
    <xf numFmtId="1" fontId="78" fillId="37" borderId="60" xfId="0" applyNumberFormat="1" applyFont="1" applyFill="1" applyBorder="1" applyAlignment="1" applyProtection="1">
      <alignment horizontal="center" vertical="center" wrapText="1"/>
      <protection/>
    </xf>
    <xf numFmtId="1" fontId="80" fillId="37" borderId="61" xfId="0" applyNumberFormat="1" applyFont="1" applyFill="1" applyBorder="1" applyAlignment="1" applyProtection="1">
      <alignment horizontal="center" vertical="center" wrapText="1"/>
      <protection/>
    </xf>
    <xf numFmtId="1" fontId="80" fillId="37" borderId="11" xfId="0" applyNumberFormat="1" applyFont="1" applyFill="1" applyBorder="1" applyAlignment="1" applyProtection="1">
      <alignment horizontal="center" vertical="center" wrapText="1"/>
      <protection/>
    </xf>
    <xf numFmtId="1" fontId="80" fillId="37" borderId="62" xfId="0" applyNumberFormat="1" applyFont="1" applyFill="1" applyBorder="1" applyAlignment="1" applyProtection="1">
      <alignment horizontal="center" vertical="center" wrapText="1"/>
      <protection/>
    </xf>
    <xf numFmtId="1" fontId="75" fillId="33" borderId="0" xfId="0" applyNumberFormat="1" applyFont="1" applyFill="1" applyBorder="1" applyAlignment="1" applyProtection="1">
      <alignment horizontal="center" vertical="center"/>
      <protection/>
    </xf>
    <xf numFmtId="0" fontId="68" fillId="33" borderId="0" xfId="0" applyFont="1" applyFill="1" applyAlignment="1">
      <alignment horizontal="center" vertical="center" wrapText="1"/>
    </xf>
    <xf numFmtId="0" fontId="70" fillId="33" borderId="23" xfId="0" applyFont="1" applyFill="1" applyBorder="1" applyAlignment="1">
      <alignment horizontal="left" vertical="center" wrapText="1"/>
    </xf>
    <xf numFmtId="0" fontId="70" fillId="33" borderId="11" xfId="0" applyFont="1" applyFill="1" applyBorder="1" applyAlignment="1">
      <alignment horizontal="left" vertical="center" wrapText="1"/>
    </xf>
    <xf numFmtId="0" fontId="71" fillId="33" borderId="17" xfId="0" applyFont="1" applyFill="1" applyBorder="1" applyAlignment="1">
      <alignment horizontal="left" vertical="top" wrapText="1"/>
    </xf>
    <xf numFmtId="0" fontId="71" fillId="33" borderId="24" xfId="0" applyFont="1" applyFill="1" applyBorder="1" applyAlignment="1">
      <alignment horizontal="left" vertical="top" wrapText="1"/>
    </xf>
    <xf numFmtId="0" fontId="71" fillId="33" borderId="25" xfId="0" applyFont="1" applyFill="1" applyBorder="1" applyAlignment="1">
      <alignment horizontal="left" vertical="top" wrapText="1"/>
    </xf>
    <xf numFmtId="0" fontId="71" fillId="33" borderId="63" xfId="0" applyFont="1" applyFill="1" applyBorder="1" applyAlignment="1">
      <alignment horizontal="left" vertical="top" wrapText="1"/>
    </xf>
    <xf numFmtId="0" fontId="71" fillId="33" borderId="0" xfId="0" applyFont="1" applyFill="1" applyBorder="1" applyAlignment="1">
      <alignment horizontal="left" vertical="top" wrapText="1"/>
    </xf>
    <xf numFmtId="0" fontId="71" fillId="33" borderId="64" xfId="0" applyFont="1" applyFill="1" applyBorder="1" applyAlignment="1">
      <alignment horizontal="left" vertical="top" wrapText="1"/>
    </xf>
    <xf numFmtId="0" fontId="71" fillId="33" borderId="26" xfId="0" applyFont="1" applyFill="1" applyBorder="1" applyAlignment="1">
      <alignment horizontal="left" vertical="top" wrapText="1"/>
    </xf>
    <xf numFmtId="0" fontId="71" fillId="33" borderId="22" xfId="0" applyFont="1" applyFill="1" applyBorder="1" applyAlignment="1">
      <alignment horizontal="left" vertical="top" wrapText="1"/>
    </xf>
    <xf numFmtId="0" fontId="71" fillId="33" borderId="27" xfId="0" applyFont="1" applyFill="1" applyBorder="1" applyAlignment="1">
      <alignment horizontal="left" vertical="top" wrapText="1"/>
    </xf>
    <xf numFmtId="0" fontId="68" fillId="33" borderId="0" xfId="0" applyFont="1" applyFill="1" applyBorder="1" applyAlignment="1">
      <alignment horizontal="center"/>
    </xf>
    <xf numFmtId="0" fontId="71" fillId="33" borderId="0" xfId="0" applyFont="1" applyFill="1" applyBorder="1" applyAlignment="1">
      <alignment horizontal="justify" vertical="top" wrapText="1"/>
    </xf>
    <xf numFmtId="0" fontId="0" fillId="33" borderId="63" xfId="0" applyFill="1" applyBorder="1" applyAlignment="1">
      <alignment horizontal="left" vertical="top" wrapText="1"/>
    </xf>
    <xf numFmtId="0" fontId="0" fillId="33" borderId="0" xfId="0" applyFill="1" applyBorder="1" applyAlignment="1">
      <alignment horizontal="left" vertical="top" wrapText="1"/>
    </xf>
    <xf numFmtId="0" fontId="0" fillId="33" borderId="64" xfId="0" applyFill="1" applyBorder="1" applyAlignment="1">
      <alignment horizontal="left" vertical="top" wrapText="1"/>
    </xf>
    <xf numFmtId="0" fontId="82" fillId="0" borderId="0" xfId="0" applyFont="1" applyBorder="1" applyAlignment="1">
      <alignment horizontal="left" vertical="center" wrapText="1"/>
    </xf>
    <xf numFmtId="39" fontId="74" fillId="0" borderId="29" xfId="49" applyNumberFormat="1" applyFont="1" applyBorder="1" applyAlignment="1">
      <alignment vertical="center" wrapText="1"/>
    </xf>
    <xf numFmtId="0" fontId="73" fillId="0" borderId="45" xfId="0" applyFont="1" applyBorder="1" applyAlignment="1">
      <alignment/>
    </xf>
    <xf numFmtId="0" fontId="73" fillId="0" borderId="30" xfId="0" applyFont="1" applyBorder="1" applyAlignment="1">
      <alignment horizontal="center"/>
    </xf>
    <xf numFmtId="0" fontId="73" fillId="0" borderId="65" xfId="0" applyFont="1" applyBorder="1" applyAlignment="1">
      <alignment horizontal="center"/>
    </xf>
    <xf numFmtId="0" fontId="73" fillId="0" borderId="65" xfId="0" applyFont="1" applyBorder="1" applyAlignment="1">
      <alignment/>
    </xf>
    <xf numFmtId="0" fontId="73" fillId="0" borderId="65" xfId="0" applyFont="1" applyBorder="1" applyAlignment="1">
      <alignment vertical="center"/>
    </xf>
    <xf numFmtId="0" fontId="73" fillId="0" borderId="46" xfId="0" applyFont="1" applyBorder="1" applyAlignment="1">
      <alignment/>
    </xf>
    <xf numFmtId="0" fontId="0" fillId="0" borderId="0" xfId="0" applyBorder="1" applyAlignment="1">
      <alignment/>
    </xf>
    <xf numFmtId="172" fontId="73" fillId="33" borderId="30" xfId="49" applyFont="1" applyFill="1" applyBorder="1" applyAlignment="1">
      <alignment vertical="center"/>
    </xf>
    <xf numFmtId="0" fontId="73" fillId="0" borderId="30" xfId="0" applyFont="1" applyBorder="1" applyAlignment="1">
      <alignment/>
    </xf>
    <xf numFmtId="0" fontId="73" fillId="0" borderId="37" xfId="0" applyFont="1" applyBorder="1" applyAlignment="1">
      <alignment/>
    </xf>
    <xf numFmtId="0" fontId="73" fillId="0" borderId="38" xfId="0" applyFont="1" applyBorder="1" applyAlignment="1">
      <alignment/>
    </xf>
    <xf numFmtId="0" fontId="73" fillId="0" borderId="38" xfId="0" applyFont="1" applyBorder="1" applyAlignment="1">
      <alignment horizontal="center"/>
    </xf>
    <xf numFmtId="0" fontId="73" fillId="0" borderId="47" xfId="0" applyFont="1" applyBorder="1" applyAlignment="1">
      <alignment/>
    </xf>
    <xf numFmtId="1" fontId="12" fillId="37" borderId="30" xfId="49" applyNumberFormat="1" applyFont="1" applyFill="1" applyBorder="1" applyAlignment="1">
      <alignment horizontal="center" vertical="center" wrapText="1"/>
    </xf>
    <xf numFmtId="1" fontId="12" fillId="37" borderId="0" xfId="49" applyNumberFormat="1" applyFont="1" applyFill="1" applyBorder="1" applyAlignment="1">
      <alignment horizontal="center" vertical="center" wrapText="1"/>
    </xf>
    <xf numFmtId="1" fontId="12" fillId="37" borderId="46" xfId="49" applyNumberFormat="1" applyFont="1" applyFill="1" applyBorder="1" applyAlignment="1">
      <alignment horizontal="center" vertical="center" wrapText="1"/>
    </xf>
    <xf numFmtId="1" fontId="12" fillId="37" borderId="66" xfId="49" applyNumberFormat="1" applyFont="1" applyFill="1" applyBorder="1" applyAlignment="1">
      <alignment horizontal="center" vertical="center" wrapText="1"/>
    </xf>
    <xf numFmtId="1" fontId="12" fillId="37" borderId="46" xfId="49" applyNumberFormat="1" applyFont="1" applyFill="1" applyBorder="1" applyAlignment="1">
      <alignment horizontal="center" vertical="center" wrapText="1"/>
    </xf>
    <xf numFmtId="1" fontId="75" fillId="38" borderId="48" xfId="49" applyNumberFormat="1" applyFont="1" applyFill="1" applyBorder="1" applyAlignment="1">
      <alignment horizontal="center" vertical="center" wrapText="1"/>
    </xf>
    <xf numFmtId="1" fontId="75" fillId="38" borderId="49" xfId="49" applyNumberFormat="1" applyFont="1" applyFill="1" applyBorder="1" applyAlignment="1">
      <alignment horizontal="center" vertical="center" wrapText="1"/>
    </xf>
    <xf numFmtId="1" fontId="75" fillId="38" borderId="44" xfId="49"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24362255"/>
        <c:axId val="17933704"/>
      </c:barChart>
      <c:catAx>
        <c:axId val="24362255"/>
        <c:scaling>
          <c:orientation val="minMax"/>
        </c:scaling>
        <c:axPos val="b"/>
        <c:delete val="0"/>
        <c:numFmt formatCode="General" sourceLinked="1"/>
        <c:majorTickMark val="out"/>
        <c:minorTickMark val="none"/>
        <c:tickLblPos val="nextTo"/>
        <c:spPr>
          <a:ln w="3175">
            <a:solidFill>
              <a:srgbClr val="808080"/>
            </a:solidFill>
          </a:ln>
        </c:spPr>
        <c:crossAx val="17933704"/>
        <c:crosses val="autoZero"/>
        <c:auto val="0"/>
        <c:lblOffset val="100"/>
        <c:tickLblSkip val="1"/>
        <c:noMultiLvlLbl val="0"/>
      </c:catAx>
      <c:valAx>
        <c:axId val="179337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36225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17</c:v>
              </c:pt>
              <c:pt idx="1">
                <c:v>17</c:v>
              </c:pt>
            </c:numLit>
          </c:val>
        </c:ser>
        <c:axId val="61352985"/>
        <c:axId val="15305954"/>
      </c:barChart>
      <c:catAx>
        <c:axId val="61352985"/>
        <c:scaling>
          <c:orientation val="minMax"/>
        </c:scaling>
        <c:axPos val="l"/>
        <c:delete val="0"/>
        <c:numFmt formatCode="General" sourceLinked="1"/>
        <c:majorTickMark val="out"/>
        <c:minorTickMark val="none"/>
        <c:tickLblPos val="nextTo"/>
        <c:spPr>
          <a:ln w="3175">
            <a:solidFill>
              <a:srgbClr val="808080"/>
            </a:solidFill>
          </a:ln>
        </c:spPr>
        <c:crossAx val="15305954"/>
        <c:crosses val="autoZero"/>
        <c:auto val="0"/>
        <c:lblOffset val="100"/>
        <c:tickLblSkip val="1"/>
        <c:noMultiLvlLbl val="0"/>
      </c:catAx>
      <c:valAx>
        <c:axId val="15305954"/>
        <c:scaling>
          <c:orientation val="minMax"/>
        </c:scaling>
        <c:axPos val="b"/>
        <c:delete val="1"/>
        <c:majorTickMark val="out"/>
        <c:minorTickMark val="none"/>
        <c:tickLblPos val="nextTo"/>
        <c:crossAx val="613529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5"/>
              <c:pt idx="0">
                <c:v>ATENCION Y SERVICIO A LA CIUDADANIA</c:v>
              </c:pt>
              <c:pt idx="1">
                <c:v>MIGRACION-SDQS</c:v>
              </c:pt>
              <c:pt idx="2">
                <c:v>TRASLADO POR NO COMPETENCIA</c:v>
              </c:pt>
              <c:pt idx="3">
                <c:v>TEMAS DE CONTRATACION: PERSONAL/RECURSOS FISICOS</c:v>
              </c:pt>
              <c:pt idx="4">
                <c:v>Total general</c:v>
              </c:pt>
            </c:strLit>
          </c:cat>
          <c:val>
            <c:numLit>
              <c:ptCount val="5"/>
              <c:pt idx="0">
                <c:v>1</c:v>
              </c:pt>
              <c:pt idx="1">
                <c:v>1</c:v>
              </c:pt>
              <c:pt idx="2">
                <c:v>4</c:v>
              </c:pt>
              <c:pt idx="3">
                <c:v>18</c:v>
              </c:pt>
              <c:pt idx="4">
                <c:v>24</c:v>
              </c:pt>
            </c:numLit>
          </c:val>
        </c:ser>
        <c:axId val="3535859"/>
        <c:axId val="31822732"/>
      </c:barChart>
      <c:catAx>
        <c:axId val="353585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1822732"/>
        <c:crosses val="autoZero"/>
        <c:auto val="0"/>
        <c:lblOffset val="100"/>
        <c:tickLblSkip val="1"/>
        <c:noMultiLvlLbl val="0"/>
      </c:catAx>
      <c:valAx>
        <c:axId val="31822732"/>
        <c:scaling>
          <c:orientation val="minMax"/>
        </c:scaling>
        <c:axPos val="b"/>
        <c:delete val="1"/>
        <c:majorTickMark val="out"/>
        <c:minorTickMark val="none"/>
        <c:tickLblPos val="nextTo"/>
        <c:crossAx val="35358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Lbls>
            <c:numFmt formatCode="General" sourceLinked="1"/>
            <c:spPr>
              <a:noFill/>
              <a:ln w="3175">
                <a:noFill/>
              </a:ln>
            </c:spPr>
            <c:showLegendKey val="0"/>
            <c:showVal val="1"/>
            <c:showBubbleSize val="0"/>
            <c:showCatName val="0"/>
            <c:showSerName val="0"/>
            <c:showPercent val="0"/>
          </c:dLbls>
          <c:cat>
            <c:strLit>
              <c:ptCount val="5"/>
              <c:pt idx="0">
                <c:v>ATENCION Y SERVICIO A LA CIUDADANIA</c:v>
              </c:pt>
              <c:pt idx="1">
                <c:v>MIGRACION-SDQS</c:v>
              </c:pt>
              <c:pt idx="2">
                <c:v>TRASLADO POR NO COMPETENCIA</c:v>
              </c:pt>
              <c:pt idx="3">
                <c:v>TEMAS DE CONTRATACION: PERSONAL/RECURSOS FISICOS</c:v>
              </c:pt>
              <c:pt idx="4">
                <c:v>Total general</c:v>
              </c:pt>
            </c:strLit>
          </c:cat>
          <c:val>
            <c:numLit>
              <c:ptCount val="5"/>
              <c:pt idx="0">
                <c:v>1</c:v>
              </c:pt>
              <c:pt idx="1">
                <c:v>1</c:v>
              </c:pt>
              <c:pt idx="2">
                <c:v>4</c:v>
              </c:pt>
              <c:pt idx="3">
                <c:v>18</c:v>
              </c:pt>
              <c:pt idx="4">
                <c:v>24</c:v>
              </c:pt>
            </c:numLit>
          </c:val>
        </c:ser>
        <c:axId val="17969133"/>
        <c:axId val="27504470"/>
      </c:barChart>
      <c:catAx>
        <c:axId val="17969133"/>
        <c:scaling>
          <c:orientation val="minMax"/>
        </c:scaling>
        <c:axPos val="l"/>
        <c:delete val="0"/>
        <c:numFmt formatCode="General" sourceLinked="1"/>
        <c:majorTickMark val="out"/>
        <c:minorTickMark val="none"/>
        <c:tickLblPos val="nextTo"/>
        <c:spPr>
          <a:ln w="3175">
            <a:solidFill>
              <a:srgbClr val="808080"/>
            </a:solidFill>
          </a:ln>
        </c:spPr>
        <c:crossAx val="27504470"/>
        <c:crosses val="autoZero"/>
        <c:auto val="0"/>
        <c:lblOffset val="100"/>
        <c:tickLblSkip val="1"/>
        <c:noMultiLvlLbl val="0"/>
      </c:catAx>
      <c:valAx>
        <c:axId val="27504470"/>
        <c:scaling>
          <c:orientation val="minMax"/>
        </c:scaling>
        <c:axPos val="b"/>
        <c:delete val="1"/>
        <c:majorTickMark val="out"/>
        <c:minorTickMark val="none"/>
        <c:tickLblPos val="nextTo"/>
        <c:crossAx val="1796913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27185609"/>
        <c:axId val="43343890"/>
      </c:barChart>
      <c:catAx>
        <c:axId val="27185609"/>
        <c:scaling>
          <c:orientation val="minMax"/>
        </c:scaling>
        <c:axPos val="b"/>
        <c:delete val="0"/>
        <c:numFmt formatCode="General" sourceLinked="1"/>
        <c:majorTickMark val="out"/>
        <c:minorTickMark val="none"/>
        <c:tickLblPos val="nextTo"/>
        <c:spPr>
          <a:ln w="3175">
            <a:solidFill>
              <a:srgbClr val="808080"/>
            </a:solidFill>
          </a:ln>
        </c:spPr>
        <c:crossAx val="43343890"/>
        <c:crosses val="autoZero"/>
        <c:auto val="0"/>
        <c:lblOffset val="100"/>
        <c:tickLblSkip val="1"/>
        <c:noMultiLvlLbl val="0"/>
      </c:catAx>
      <c:valAx>
        <c:axId val="433438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8560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54550691"/>
        <c:axId val="21194172"/>
      </c:barChart>
      <c:catAx>
        <c:axId val="54550691"/>
        <c:scaling>
          <c:orientation val="minMax"/>
        </c:scaling>
        <c:axPos val="b"/>
        <c:delete val="0"/>
        <c:numFmt formatCode="General" sourceLinked="1"/>
        <c:majorTickMark val="out"/>
        <c:minorTickMark val="none"/>
        <c:tickLblPos val="nextTo"/>
        <c:spPr>
          <a:ln w="3175">
            <a:solidFill>
              <a:srgbClr val="808080"/>
            </a:solidFill>
          </a:ln>
        </c:spPr>
        <c:crossAx val="21194172"/>
        <c:crosses val="autoZero"/>
        <c:auto val="0"/>
        <c:lblOffset val="100"/>
        <c:tickLblSkip val="1"/>
        <c:noMultiLvlLbl val="0"/>
      </c:catAx>
      <c:valAx>
        <c:axId val="211941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5069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17</c:v>
              </c:pt>
              <c:pt idx="1">
                <c:v>17</c:v>
              </c:pt>
            </c:numLit>
          </c:val>
        </c:ser>
        <c:axId val="56529821"/>
        <c:axId val="39006342"/>
      </c:barChart>
      <c:catAx>
        <c:axId val="56529821"/>
        <c:scaling>
          <c:orientation val="minMax"/>
        </c:scaling>
        <c:axPos val="l"/>
        <c:delete val="0"/>
        <c:numFmt formatCode="General" sourceLinked="1"/>
        <c:majorTickMark val="out"/>
        <c:minorTickMark val="none"/>
        <c:tickLblPos val="nextTo"/>
        <c:spPr>
          <a:ln w="3175">
            <a:solidFill>
              <a:srgbClr val="808080"/>
            </a:solidFill>
          </a:ln>
        </c:spPr>
        <c:crossAx val="39006342"/>
        <c:crosses val="autoZero"/>
        <c:auto val="0"/>
        <c:lblOffset val="100"/>
        <c:tickLblSkip val="1"/>
        <c:noMultiLvlLbl val="0"/>
      </c:catAx>
      <c:valAx>
        <c:axId val="39006342"/>
        <c:scaling>
          <c:orientation val="minMax"/>
        </c:scaling>
        <c:axPos val="b"/>
        <c:delete val="1"/>
        <c:majorTickMark val="out"/>
        <c:minorTickMark val="none"/>
        <c:tickLblPos val="nextTo"/>
        <c:crossAx val="565298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18</c:v>
              </c:pt>
              <c:pt idx="1">
                <c:v>18</c:v>
              </c:pt>
            </c:numLit>
          </c:val>
        </c:ser>
        <c:overlap val="-25"/>
        <c:axId val="15512759"/>
        <c:axId val="5397104"/>
      </c:barChart>
      <c:catAx>
        <c:axId val="15512759"/>
        <c:scaling>
          <c:orientation val="minMax"/>
        </c:scaling>
        <c:axPos val="l"/>
        <c:delete val="0"/>
        <c:numFmt formatCode="General" sourceLinked="1"/>
        <c:majorTickMark val="none"/>
        <c:minorTickMark val="none"/>
        <c:tickLblPos val="nextTo"/>
        <c:spPr>
          <a:ln w="3175">
            <a:solidFill>
              <a:srgbClr val="808080"/>
            </a:solidFill>
          </a:ln>
        </c:spPr>
        <c:crossAx val="5397104"/>
        <c:crosses val="autoZero"/>
        <c:auto val="0"/>
        <c:lblOffset val="100"/>
        <c:tickLblSkip val="1"/>
        <c:noMultiLvlLbl val="0"/>
      </c:catAx>
      <c:valAx>
        <c:axId val="5397104"/>
        <c:scaling>
          <c:orientation val="minMax"/>
        </c:scaling>
        <c:axPos val="b"/>
        <c:delete val="1"/>
        <c:majorTickMark val="out"/>
        <c:minorTickMark val="none"/>
        <c:tickLblPos val="nextTo"/>
        <c:crossAx val="15512759"/>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45"/>
        </c:manualLayout>
      </c:layout>
      <c:spPr>
        <a:noFill/>
        <a:ln>
          <a:noFill/>
        </a:ln>
      </c:spPr>
    </c:title>
    <c:view3D>
      <c:rotX val="15"/>
      <c:hPercent val="298"/>
      <c:rotY val="20"/>
      <c:depthPercent val="100"/>
      <c:rAngAx val="1"/>
    </c:view3D>
    <c:plotArea>
      <c:layout>
        <c:manualLayout>
          <c:xMode val="edge"/>
          <c:yMode val="edge"/>
          <c:x val="0.0565"/>
          <c:y val="0.2465"/>
          <c:w val="0.8005"/>
          <c:h val="0.620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IDEP'!$C$19:$C$21</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IDEP'!$B$19:$B$21</c:f>
              <c:strCache/>
            </c:strRef>
          </c:cat>
          <c:val>
            <c:numRef>
              <c:f>'Consolidado IDEP'!$D$19:$D$21</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IDEP'!$G$19:$G$21</c:f>
              <c:numCache/>
            </c:numRef>
          </c:val>
          <c:shape val="box"/>
        </c:ser>
        <c:shape val="box"/>
        <c:axId val="48573937"/>
        <c:axId val="34512250"/>
      </c:bar3DChart>
      <c:catAx>
        <c:axId val="48573937"/>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65"/>
              <c:y val="0.054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4512250"/>
        <c:crosses val="autoZero"/>
        <c:auto val="1"/>
        <c:lblOffset val="100"/>
        <c:tickLblSkip val="1"/>
        <c:noMultiLvlLbl val="0"/>
      </c:catAx>
      <c:valAx>
        <c:axId val="34512250"/>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025"/>
              <c:y val="0.077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8573937"/>
        <c:crossesAt val="1"/>
        <c:crossBetween val="between"/>
        <c:dispUnits/>
      </c:valAx>
      <c:spPr>
        <a:noFill/>
        <a:ln>
          <a:noFill/>
        </a:ln>
      </c:spPr>
    </c:plotArea>
    <c:legend>
      <c:legendPos val="r"/>
      <c:layout>
        <c:manualLayout>
          <c:xMode val="edge"/>
          <c:yMode val="edge"/>
          <c:x val="0.88525"/>
          <c:y val="0.45"/>
          <c:w val="0.10475"/>
          <c:h val="0.2862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025"/>
        </c:manualLayout>
      </c:layout>
      <c:spPr>
        <a:noFill/>
        <a:ln>
          <a:noFill/>
        </a:ln>
      </c:spPr>
    </c:title>
    <c:view3D>
      <c:rotX val="15"/>
      <c:hPercent val="118"/>
      <c:rotY val="20"/>
      <c:depthPercent val="100"/>
      <c:rAngAx val="1"/>
    </c:view3D>
    <c:plotArea>
      <c:layout>
        <c:manualLayout>
          <c:xMode val="edge"/>
          <c:yMode val="edge"/>
          <c:x val="0.05075"/>
          <c:y val="0.12925"/>
          <c:w val="0.82125"/>
          <c:h val="0.77"/>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IDEP'!$C$30:$C$34</c:f>
              <c:numCache/>
            </c:numRef>
          </c:val>
          <c:shape val="box"/>
        </c:ser>
        <c:ser>
          <c:idx val="3"/>
          <c:order val="1"/>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IDEP'!$D$30:$D$34</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IDEP'!$E$30:$E$34</c:f>
              <c:numCache/>
            </c:numRef>
          </c:val>
          <c:shape val="box"/>
        </c:ser>
        <c:ser>
          <c:idx val="0"/>
          <c:order val="3"/>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IDEP'!$F$30:$F$34</c:f>
              <c:numCache/>
            </c:numRef>
          </c:val>
          <c:shape val="box"/>
        </c:ser>
        <c:shape val="box"/>
        <c:axId val="42174795"/>
        <c:axId val="44028836"/>
      </c:bar3DChart>
      <c:catAx>
        <c:axId val="42174795"/>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4028836"/>
        <c:crosses val="autoZero"/>
        <c:auto val="1"/>
        <c:lblOffset val="100"/>
        <c:tickLblSkip val="1"/>
        <c:noMultiLvlLbl val="0"/>
      </c:catAx>
      <c:valAx>
        <c:axId val="44028836"/>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2174795"/>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89775"/>
          <c:y val="0.4675"/>
          <c:w val="0.09325"/>
          <c:h val="0.14"/>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1"/>
        </c:manualLayout>
      </c:layout>
      <c:spPr>
        <a:noFill/>
        <a:ln>
          <a:noFill/>
        </a:ln>
      </c:spPr>
    </c:title>
    <c:view3D>
      <c:rotX val="15"/>
      <c:hPercent val="67"/>
      <c:rotY val="20"/>
      <c:depthPercent val="100"/>
      <c:rAngAx val="1"/>
    </c:view3D>
    <c:plotArea>
      <c:layout>
        <c:manualLayout>
          <c:xMode val="edge"/>
          <c:yMode val="edge"/>
          <c:x val="0.0155"/>
          <c:y val="0.104"/>
          <c:w val="0.614"/>
          <c:h val="0.866"/>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IDEP'!$B$47:$B$50,'Consolidado IDEP'!$B$52)</c:f>
              <c:strCache/>
            </c:strRef>
          </c:cat>
          <c:val>
            <c:numRef>
              <c:f>('Consolidado IDEP'!$H$47:$H$50,'Consolidado IDEP'!$H$52)</c:f>
              <c:numCache/>
            </c:numRef>
          </c:val>
          <c:shape val="box"/>
        </c:ser>
        <c:shape val="box"/>
        <c:axId val="60715205"/>
        <c:axId val="9565934"/>
      </c:bar3DChart>
      <c:catAx>
        <c:axId val="60715205"/>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9565934"/>
        <c:crosses val="autoZero"/>
        <c:auto val="1"/>
        <c:lblOffset val="100"/>
        <c:tickLblSkip val="1"/>
        <c:noMultiLvlLbl val="0"/>
      </c:catAx>
      <c:valAx>
        <c:axId val="9565934"/>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0715205"/>
        <c:crossesAt val="1"/>
        <c:crossBetween val="between"/>
        <c:dispUnits/>
      </c:valAx>
      <c:spPr>
        <a:noFill/>
        <a:ln>
          <a:noFill/>
        </a:ln>
      </c:spPr>
    </c:plotArea>
    <c:legend>
      <c:legendPos val="r"/>
      <c:layout>
        <c:manualLayout>
          <c:xMode val="edge"/>
          <c:yMode val="edge"/>
          <c:x val="0.65425"/>
          <c:y val="0.2995"/>
          <c:w val="0.33925"/>
          <c:h val="0.469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17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18</c:v>
              </c:pt>
              <c:pt idx="1">
                <c:v>18</c:v>
              </c:pt>
            </c:numLit>
          </c:val>
        </c:ser>
        <c:overlap val="-25"/>
        <c:axId val="18984543"/>
        <c:axId val="36643160"/>
      </c:barChart>
      <c:catAx>
        <c:axId val="18984543"/>
        <c:scaling>
          <c:orientation val="minMax"/>
        </c:scaling>
        <c:axPos val="l"/>
        <c:delete val="0"/>
        <c:numFmt formatCode="General" sourceLinked="1"/>
        <c:majorTickMark val="none"/>
        <c:minorTickMark val="none"/>
        <c:tickLblPos val="nextTo"/>
        <c:spPr>
          <a:ln w="3175">
            <a:solidFill>
              <a:srgbClr val="808080"/>
            </a:solidFill>
          </a:ln>
        </c:spPr>
        <c:crossAx val="36643160"/>
        <c:crosses val="autoZero"/>
        <c:auto val="0"/>
        <c:lblOffset val="100"/>
        <c:tickLblSkip val="1"/>
        <c:noMultiLvlLbl val="0"/>
      </c:catAx>
      <c:valAx>
        <c:axId val="36643160"/>
        <c:scaling>
          <c:orientation val="minMax"/>
        </c:scaling>
        <c:axPos val="b"/>
        <c:delete val="1"/>
        <c:majorTickMark val="out"/>
        <c:minorTickMark val="none"/>
        <c:tickLblPos val="nextTo"/>
        <c:crossAx val="18984543"/>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723900</xdr:colOff>
      <xdr:row>16</xdr:row>
      <xdr:rowOff>19050</xdr:rowOff>
    </xdr:from>
    <xdr:to>
      <xdr:col>17</xdr:col>
      <xdr:colOff>209550</xdr:colOff>
      <xdr:row>24</xdr:row>
      <xdr:rowOff>38100</xdr:rowOff>
    </xdr:to>
    <xdr:graphicFrame>
      <xdr:nvGraphicFramePr>
        <xdr:cNvPr id="1" name="Gráfico 14"/>
        <xdr:cNvGraphicFramePr/>
      </xdr:nvGraphicFramePr>
      <xdr:xfrm>
        <a:off x="10067925" y="2962275"/>
        <a:ext cx="4819650"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152400</xdr:colOff>
      <xdr:row>9</xdr:row>
      <xdr:rowOff>142875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295400" cy="1409700"/>
        </a:xfrm>
        <a:prstGeom prst="rect">
          <a:avLst/>
        </a:prstGeom>
        <a:noFill/>
        <a:ln w="9525" cmpd="sng">
          <a:noFill/>
        </a:ln>
      </xdr:spPr>
    </xdr:pic>
    <xdr:clientData/>
  </xdr:twoCellAnchor>
  <xdr:twoCellAnchor>
    <xdr:from>
      <xdr:col>10</xdr:col>
      <xdr:colOff>447675</xdr:colOff>
      <xdr:row>27</xdr:row>
      <xdr:rowOff>57150</xdr:rowOff>
    </xdr:from>
    <xdr:to>
      <xdr:col>17</xdr:col>
      <xdr:colOff>504825</xdr:colOff>
      <xdr:row>36</xdr:row>
      <xdr:rowOff>66675</xdr:rowOff>
    </xdr:to>
    <xdr:graphicFrame>
      <xdr:nvGraphicFramePr>
        <xdr:cNvPr id="3" name="Gráfico 14"/>
        <xdr:cNvGraphicFramePr/>
      </xdr:nvGraphicFramePr>
      <xdr:xfrm>
        <a:off x="9791700" y="5800725"/>
        <a:ext cx="5391150" cy="2876550"/>
      </xdr:xfrm>
      <a:graphic>
        <a:graphicData uri="http://schemas.openxmlformats.org/drawingml/2006/chart">
          <c:chart xmlns:c="http://schemas.openxmlformats.org/drawingml/2006/chart" r:id="rId3"/>
        </a:graphicData>
      </a:graphic>
    </xdr:graphicFrame>
    <xdr:clientData/>
  </xdr:twoCellAnchor>
  <xdr:twoCellAnchor>
    <xdr:from>
      <xdr:col>10</xdr:col>
      <xdr:colOff>285750</xdr:colOff>
      <xdr:row>44</xdr:row>
      <xdr:rowOff>361950</xdr:rowOff>
    </xdr:from>
    <xdr:to>
      <xdr:col>18</xdr:col>
      <xdr:colOff>200025</xdr:colOff>
      <xdr:row>52</xdr:row>
      <xdr:rowOff>66675</xdr:rowOff>
    </xdr:to>
    <xdr:graphicFrame>
      <xdr:nvGraphicFramePr>
        <xdr:cNvPr id="4" name="Gráfico 14"/>
        <xdr:cNvGraphicFramePr/>
      </xdr:nvGraphicFramePr>
      <xdr:xfrm>
        <a:off x="9629775" y="10372725"/>
        <a:ext cx="6010275" cy="35528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5448300" cy="20859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QUEJA"/>
        <s v="RECLAMO"/>
        <s v="SOLICITUD DE INFORMACIÓN"/>
        <m/>
        <s v="DERECHO DE PETICIÓN DE INTERÉS PARTICULAR"/>
        <s v="Felicitaciones"/>
        <s v="Solicitud de Copia"/>
        <s v="Petición de Interes Particular"/>
        <s v="Petición De Interés Particular"/>
        <s v="Manifestaciones"/>
        <s v="Petición de Interes General"/>
        <s v="Petición de Interés General"/>
        <s v="DERECHO DE PETICIÓN DE INTERÉS GENERAL"/>
        <s v="CONSULTA"/>
        <s v="Denuncia por actos de corrupción"/>
        <s v="Felicitación"/>
        <s v="SUGERENCIA"/>
      </sharedItems>
    </cacheField>
    <cacheField name="Subtema y/o Descriptor">
      <sharedItems containsBlank="1" containsMixedTypes="0" count="204">
        <s v="TRASLADO POR NO COMPETENCIA"/>
        <s v="ATENCION Y SERVICIO A LA CIUDADANIA"/>
        <s v="MIGRACION-SDQS"/>
        <s v="TEMAS DE CONTRATACION: PERSONAL/RECURSOS FISICOS"/>
        <m/>
        <s v="SEGURIDAD EN BUSES – TRONCALES"/>
        <s v="Concepto Sanitario Salud Pública"/>
        <s v="DISEÑO Y DESARROLLO DE PROCESOS DE INVESTIGACION Y FORMACION"/>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BANCO DE PROGRAMAS Y PROYECTOS E INFORMACION DE PROYECTOS"/>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VEEDURIAS CIUDADANAS"/>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TEMAS ADMINISTRATIVOS Y FINANCIEROS"/>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WEB"/>
        <s v="ESCRITO"/>
        <m/>
        <s v="Redes Sociales"/>
        <s v="Email"/>
        <s v="TELEFONO"/>
        <s v="Teléfonico"/>
        <s v="E-MAIL"/>
        <s v="PRESENCIAL"/>
        <s v="Buzón"/>
        <s v="BUZON"/>
      </sharedItems>
    </cacheField>
    <cacheField name="Sistema de Registro PQR">
      <sharedItems containsBlank="1" containsMixedTypes="0" count="6">
        <s v="SDQS"/>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6">
        <s v="QUEJA"/>
        <s v="RECLAMO"/>
        <s v="SOLICITUD DE INFORMACIÓN"/>
        <s v="Nota: Las quejas y reclamos aquí reportadas no son competencia del IDEP, por esta razón se hizo el traslado a la entidad competente."/>
        <m/>
        <s v="DERECHO DE PETICIÓN DE INTERÉS PARTICULAR"/>
        <s v="Nota: Las quejas y reclamos no son competencia de laentidad por esta razón se les hizo el traslado a la entidad competente."/>
        <s v="Solicitud de copia"/>
        <s v="Petición de Interes Particular"/>
        <s v="Petición de Interes General"/>
        <s v="DERECHO DE PETICIÓN DE INTERÉS GENERAL"/>
        <s v="CONSULTA"/>
        <s v="Denuncia por actos de corrupción"/>
        <s v="Felicitación"/>
        <s v="Nota: Las quejas y reclamos no son competencia de la entidad por esta razón se les hizo el traslado a la entidad competente."/>
        <s v="SUGERENCIA"/>
      </sharedItems>
    </cacheField>
    <cacheField name="Subtema y/o Descriptor">
      <sharedItems containsBlank="1" containsMixedTypes="0" count="119">
        <s v="TRASLADO POR NO COMPETENCIA"/>
        <s v="ATENCION Y SERVICIO A LA CIUDADANIA"/>
        <s v="MIGRACION-SDQS"/>
        <s v="TEMAS DE CONTRATACION: PERSONAL/RECURSOS FISICOS"/>
        <m/>
        <s v="COMPORTAMIENTO PERSONAL DE CONTROL – TRONCALES"/>
        <s v="TEMAS ADMINISTRATIVOS – ZONAL"/>
        <s v="PÁGINA WEB SITP – TRANSMILENIO"/>
        <s v="INFRAESTRUCTURA E INSTALACIONES"/>
        <s v="ACCIDENTE BUSES-ZONAL "/>
        <s v="AMPLIAR ESTACIONES Y PORTALES"/>
        <s v="CAMBIO DE RUTA – ALIMENTADORES"/>
        <s v="HURTO EN EL SISTEMA"/>
        <s v="SEÑALIZACION DE SERVICIOS – ZONAL"/>
        <s v="RECAUDO INTEGRACIÓN MEDIOS DE PAGO"/>
        <s v="RECAUDO POBLACION PREFERENCIAL DISCAPACIDAD"/>
        <s v="FRECUENCIA DE SERVICIO – ALIMENTADORES"/>
        <s v="DISEÑO Y DESARROLLO DE PROCESOS DE INVESTIGACION Y FORMACION"/>
        <s v="MANTENIMIENTO ESTACIONES, PORTALES O PARADEROS"/>
        <s v="SEÑALIZACION DE SERVICIOS - TRONCALES"/>
        <s v="AMBIENTALES TMSA"/>
        <s v="TEMAS ADMINISTRATIVOS-ALIMENTADORES"/>
        <s v="COMPORTAMIENTO PERSONAL DE VIGILANCIA"/>
        <s v="APROXIMACION DEFICIENTE – TRONCALES"/>
        <s v="FORMA DE CONDUCCIÓN – DUAL"/>
        <s v="TEMAS ADMINISTRATIVOS-TRONCALES"/>
        <s v="COMPORTAMIENTO PERSONAL DE TAQUILLA"/>
        <s v="CICLOPARQUEADEROS"/>
        <s v="NUEVA RUTA – TRONCALES"/>
        <s v="UBICACIÓN PARADEO – ZONAL"/>
        <s v="SEGURIDAD VENDEDORES AMBULANTES"/>
        <s v="CAMBIO DE RUTA  - ZONAL"/>
        <s v="RECAUDO PUNTOS DE RECARGA"/>
        <s v="COMPORTAMIENTO PERSONAL DE ASEO"/>
        <s v="SOLICITUD DE EMPLEO"/>
        <s v="COMPORTAMIENTO PERSONAL CONTROL – ALIMENTADORES"/>
        <s v="MANTENIMIENTO ASCENSORES"/>
        <s v="COMPORTAMIENTO PERSONAL – TORNIQUETE"/>
        <s v="ORGANIZACION USUARIOS"/>
        <s v="CAMPAÑAS, EVENTOS, INVITACIONES, PUBLICACIONES"/>
        <s v="MANTENIMIENTO – ALIMENTADORES"/>
        <s v="ACCIDENTE EN ESTACIONES Y PORTALES"/>
        <s v="SEGURIDAD EN BUSES – TRONCALES"/>
        <s v="RESPUESTA A RADICADOS"/>
        <s v="RECAUDO TARJETA DESCARGADA Y COBROS ADICIONALES"/>
        <s v="FORMA DE CONDUCCION – TRONCALES"/>
        <s v="CAMBIO DE RUTA – TRONCALES"/>
        <s v="TEMAS ADMINISTRATIVOS Y FINANCIEROS"/>
        <s v="FRECUENCIA DE SERVICIO – TRONCALES"/>
        <s v="ACCIDENTE BUSES-DUAL"/>
        <s v="APRISIONAMIENTO DE PUERTAS – ALIMENTADORES"/>
        <s v="ACCIDENTE BUSES-TRONCALES"/>
        <s v="COMPORTAMIENTO PERSONAL DE POLICIA"/>
        <s v="AMBIENTALES BUSES-  ALIMENTADORES"/>
        <s v="RECAUDO NO VENTA VARIAS TARJETAS"/>
        <s v="PERDIDA, ROBO O BLOQUEO DE TARJETA"/>
        <s v="COMPORTAMIENTO PERSONAL DE ORIENTACION EN VIA – MISION BOGOTA"/>
        <s v="TEMAS ADMINISTRATIVOS-RECAUDO"/>
        <s v="RECAUDO PERDIDA DE TARJETA TULLAVE"/>
        <s v="SEÑALIZACIÓN EN PARADERO"/>
        <s v="COMPORTAMIENTO PERSONAL DE CONTROL – ZONAL"/>
        <s v="AMBIENTALES BUSES-TRONCALES"/>
        <s v="RECAUDO FALLA DE TARJETA"/>
        <s v="TEMAS PERSONAS EN CONDICION DE DISCAPACIDAD – TRONCALES"/>
        <s v="SEGURIDAD EN ESTACIONES Y PORTALES"/>
        <s v="FORMA DE CONDUCCIÓN – ZONAL"/>
        <s v="ATENCION Y PORTAFOLIO DE SERVICIOS"/>
        <s v="APRISIONAMIENTO DE PUERTAS - ZONAL"/>
        <s v="APROXIMACIÓN DEFICIENTE - ZONAL"/>
        <s v="INVESTIGACIONES ACADEMICAS Y PEDAGOGICAS"/>
        <s v="(en blanco)"/>
        <s v="BANCO DE PROGRAMAS Y PROYECTOS E INFORMACION DE PROYECTOS"/>
        <s v="UBICACION PARADERO - ALIMENTADORES"/>
        <s v="MANTENIMIENTO – TRONCALES"/>
        <s v="NUEVA RUTA – ALIMENTADORES"/>
        <s v="NUEVA RUTA – ZONAL"/>
        <s v="APRISIONAMIENTO DE PUERTAS – TRONCALES"/>
        <s v="RECAUDO CONSULTA DE SALDOS Y MOVIMIENTOS"/>
        <s v="TEMAS PERSONAS EN CONDICION DE DISCAPACIDAD – ALIMENTADORES"/>
        <s v="RECAUDO MANTENIMIENTO VALIDADOR DE TARJETA"/>
        <s v="TEMAS PERSONAS EN CONDICION DE DISCAPACIDAD – ZONAL"/>
        <s v="NO PARADA PROGRAMADA – ZONAL"/>
        <s v="TARIFAS: INCENTIVO SISBEN, SUBSIDIOS PERSONAS CON DISCAPACIDAD"/>
        <s v="RECAUDO SOLICITUD DE TARJETA"/>
        <s v="RECAUDO CAMBIO DE TARJETA (MP)"/>
        <s v="RECAUDO DISPONIBILIDAD DE EFECTIVO"/>
        <s v="PUBLICACION DE ARTICULOS"/>
        <s v="INGRESO INDEBIDO – ZONAL"/>
        <s v="SEGURIDAD EN BUSES – ALIMENTADORES"/>
        <s v="FRECUENCIA DE SERVICIO – DUAL"/>
        <s v="INGRESO INDEBIDO SISTEMA TRANSMILENIO"/>
        <s v="RECAUDO MANTENIMIENTO PUNTOS DE RECARGA AUTOMÁTICO"/>
        <s v="RECUADO POBLACION PREFERENCIAL SISBEN"/>
        <s v="CONGESTIÓN ENTRADA Y SALIDA ESTACIONES Y PORTALES"/>
        <s v="BAÑOS ESTACIONES"/>
        <s v="COMPORTAMIENTO PERSONAL PUNTOS DE PERSONALIZACIÓN"/>
        <s v="SEÑALIZACION ESTACIONES Y PORTALES"/>
        <s v="AMBIENTALES BUSES-ZONALES"/>
        <s v="NUEVA RUTA – DUAL"/>
        <s v="HABILITAR PARADA EN ESTACIÓN"/>
        <s v="HORARIOS DE SERVICIO"/>
        <s v="NO PARADA PROGRAMADA – TRONCALES"/>
        <s v="COMPORTAMIENTO CONDUCTOR – TRONCALES"/>
        <s v="COMPORTAMIENTO CONDUCTOR – ZONAL"/>
        <s v="INGRESO INDEBIDO – DUAL"/>
        <s v="FRECUENCIA DE SERVICIO – ZONAL"/>
        <s v="FORMA DE CONDUCCION - ALIMENTADORES"/>
        <s v="TEMAS ADMINISTRATIVOS-TMSA"/>
        <s v="RECAUDO MANTENIMIENTO TORNIQUETES"/>
        <s v="RECAUDO PUNTOS DE PERSONALIZACIÓN"/>
        <s v="ACCIDENTE BUSES-ALIMENTADOR"/>
        <s v="NO PARADA PROGRAMADA – ALIMENTADORES"/>
        <s v="ADMINISTRACION DEL TALENTO HUMANO"/>
        <s v="MANTENIMIENTO – ZONAL"/>
        <s v="VEEDURIAS CIUDADANAS"/>
        <s v="RECAUDO FRAUDE EN TAQUILLA"/>
        <s v="COMPORTAMIENTO CONDUCTOR - ALIMENTADORES"/>
        <s v="SEGURIDAD EN BUSES – ZONALES"/>
        <s v="NO PARADA PROGRAMADA – DUAL"/>
      </sharedItems>
    </cacheField>
    <cacheField name="Canal de recepci?n">
      <sharedItems containsBlank="1" containsMixedTypes="0" count="7">
        <s v="WEB"/>
        <s v="ESCRITO"/>
        <m/>
        <s v="PRESENCIAL"/>
        <s v="E-MAIL"/>
        <s v="TELEFONO"/>
        <s v="BUZON"/>
      </sharedItems>
    </cacheField>
    <cacheField name="Sistema de Registro PQR">
      <sharedItems containsBlank="1" containsMixedTypes="0" count="11">
        <s v="SDQS"/>
        <s v="Sistema Propio - SIAFI"/>
        <s v="Nota: Sitema propio son las  peticiones entre entidades distritales."/>
        <m/>
        <s v="SIAFI"/>
        <s v="Sistema Propio"/>
        <s v="Sistema Propio "/>
        <s v="SISTEMA PROPIO (SIAFI)"/>
        <s v="Sistema Propio ¿SIAFI?"/>
        <s v="Sistema Propio ¿Cuál?"/>
        <s v="Nota: Sitema propio son las peticiones entre entidades "/>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1"/>
        <item m="1" x="8"/>
        <item m="1" x="3"/>
        <item m="1" x="6"/>
        <item h="1" x="0"/>
        <item h="1" x="2"/>
        <item m="1" x="4"/>
        <item h="1" m="1" x="5"/>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6">
        <item x="0"/>
        <item m="1" x="3"/>
        <item h="1" x="2"/>
        <item h="1" m="1" x="4"/>
        <item h="1" m="1" x="5"/>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1">
        <item x="0"/>
        <item h="1" x="3"/>
        <item m="1" x="9"/>
        <item m="1" x="6"/>
        <item m="1" x="5"/>
        <item h="1" m="1" x="8"/>
        <item h="1" m="1" x="4"/>
        <item h="1" m="1" x="7"/>
        <item h="1" x="1"/>
        <item h="1" m="1" x="10"/>
        <item h="1" x="2"/>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5" firstHeaderRow="1" firstDataRow="2" firstDataCol="1"/>
  <pivotFields count="6">
    <pivotField showAll="0"/>
    <pivotField showAll="0"/>
    <pivotField axis="axisRow" showAll="0" sortType="descending">
      <items count="8">
        <item h="1" x="2"/>
        <item x="0"/>
        <item m="1" x="5"/>
        <item sd="0" m="1" x="3"/>
        <item x="1"/>
        <item m="1" x="4"/>
        <item m="1" x="6"/>
        <item t="default"/>
      </items>
    </pivotField>
    <pivotField axis="axisCol" showAll="0" defaultSubtotal="0">
      <items count="11">
        <item x="0"/>
        <item x="3"/>
        <item m="1" x="9"/>
        <item m="1" x="6"/>
        <item m="1" x="5"/>
        <item m="1" x="8"/>
        <item m="1" x="4"/>
        <item m="1" x="7"/>
        <item x="1"/>
        <item m="1" x="10"/>
        <item x="2"/>
      </items>
    </pivotField>
    <pivotField dataField="1" showAll="0"/>
    <pivotField showAll="0" defaultSubtotal="0"/>
  </pivotFields>
  <rowFields count="1">
    <field x="2"/>
  </rowFields>
  <rowItems count="3">
    <i>
      <x v="1"/>
    </i>
    <i>
      <x v="4"/>
    </i>
    <i t="grand">
      <x/>
    </i>
  </rowItems>
  <colFields count="1">
    <field x="3"/>
  </colFields>
  <colItems count="3">
    <i>
      <x/>
    </i>
    <i>
      <x v="8"/>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F22" firstHeaderRow="1" firstDataRow="2" firstDataCol="1"/>
  <pivotFields count="6">
    <pivotField axis="axisCol" showAll="0">
      <items count="18">
        <item m="1" x="13"/>
        <item x="0"/>
        <item x="1"/>
        <item m="1" x="6"/>
        <item x="2"/>
        <item m="1" x="16"/>
        <item x="3"/>
        <item m="1" x="14"/>
        <item m="1" x="10"/>
        <item m="1" x="15"/>
        <item m="1" x="7"/>
        <item m="1" x="5"/>
        <item m="1" x="8"/>
        <item m="1" x="9"/>
        <item m="1" x="11"/>
        <item m="1" x="12"/>
        <item m="1" x="4"/>
        <item t="default"/>
      </items>
    </pivotField>
    <pivotField showAll="0"/>
    <pivotField showAll="0"/>
    <pivotField axis="axisRow" showAll="0" defaultSubtotal="0">
      <items count="6">
        <item x="0"/>
        <item m="1" x="3"/>
        <item h="1" x="2"/>
        <item m="1" x="4"/>
        <item m="1" x="5"/>
        <item x="1"/>
      </items>
    </pivotField>
    <pivotField dataField="1" showAll="0"/>
    <pivotField showAll="0" defaultSubtotal="0"/>
  </pivotFields>
  <rowFields count="1">
    <field x="3"/>
  </rowFields>
  <rowItems count="3">
    <i>
      <x/>
    </i>
    <i>
      <x v="5"/>
    </i>
    <i t="grand">
      <x/>
    </i>
  </rowItems>
  <colFields count="1">
    <field x="0"/>
  </colFields>
  <colItems count="4">
    <i>
      <x v="1"/>
    </i>
    <i>
      <x v="2"/>
    </i>
    <i>
      <x v="4"/>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8" firstHeaderRow="1" firstDataRow="1" firstDataCol="1"/>
  <pivotFields count="6">
    <pivotField showAll="0" sortType="descending"/>
    <pivotField axis="axisRow" showAll="0" sortType="ascending" defaultSubtotal="0">
      <items count="119">
        <item h="1" x="4"/>
        <item m="1" x="76"/>
        <item m="1" x="31"/>
        <item m="1" x="116"/>
        <item m="1" x="102"/>
        <item m="1" x="103"/>
        <item m="1" x="52"/>
        <item m="1" x="26"/>
        <item m="1" x="45"/>
        <item m="1" x="65"/>
        <item m="1" x="48"/>
        <item m="1" x="105"/>
        <item m="1" x="12"/>
        <item m="1" x="90"/>
        <item m="1" x="111"/>
        <item m="1" x="101"/>
        <item m="1" x="81"/>
        <item m="1" x="62"/>
        <item m="1" x="115"/>
        <item m="1" x="32"/>
        <item m="1" x="44"/>
        <item m="1" x="92"/>
        <item m="1" x="42"/>
        <item m="1" x="117"/>
        <item m="1" x="64"/>
        <item m="1" x="30"/>
        <item m="1" x="19"/>
        <item m="1" x="6"/>
        <item m="1" x="57"/>
        <item m="1" x="46"/>
        <item m="1" x="33"/>
        <item m="1" x="87"/>
        <item m="1" x="18"/>
        <item m="1" x="77"/>
        <item m="1" x="14"/>
        <item m="1" x="54"/>
        <item m="1" x="15"/>
        <item m="1" x="83"/>
        <item m="1" x="88"/>
        <item m="1" x="107"/>
        <item m="1" x="29"/>
        <item m="1" x="38"/>
        <item m="1" x="72"/>
        <item m="1" x="28"/>
        <item m="1" x="75"/>
        <item m="1" x="82"/>
        <item m="1" x="108"/>
        <item m="1" x="16"/>
        <item m="1" x="89"/>
        <item m="1" x="5"/>
        <item m="1" x="51"/>
        <item m="1" x="106"/>
        <item m="1" x="9"/>
        <item m="1" x="23"/>
        <item m="1" x="73"/>
        <item m="1" x="67"/>
        <item m="1" x="56"/>
        <item m="1" x="113"/>
        <item m="1" x="24"/>
        <item m="1" x="11"/>
        <item m="1" x="50"/>
        <item m="1" x="41"/>
        <item m="1" x="36"/>
        <item m="1" x="97"/>
        <item m="1" x="22"/>
        <item m="1" x="118"/>
        <item m="1" x="37"/>
        <item m="1" x="95"/>
        <item m="1" x="70"/>
        <item m="1" x="35"/>
        <item m="1" x="60"/>
        <item m="1" x="25"/>
        <item m="1" x="74"/>
        <item x="0"/>
        <item m="1" x="68"/>
        <item m="1" x="96"/>
        <item m="1" x="110"/>
        <item m="1" x="85"/>
        <item m="1" x="61"/>
        <item m="1" x="93"/>
        <item m="1" x="53"/>
        <item m="1" x="100"/>
        <item m="1" x="27"/>
        <item m="1" x="40"/>
        <item m="1" x="49"/>
        <item m="1" x="109"/>
        <item m="1" x="94"/>
        <item m="1" x="104"/>
        <item m="1" x="91"/>
        <item m="1" x="63"/>
        <item m="1" x="7"/>
        <item m="1" x="78"/>
        <item m="1" x="21"/>
        <item m="1" x="79"/>
        <item m="1" x="55"/>
        <item m="1" x="13"/>
        <item m="1" x="43"/>
        <item m="1" x="98"/>
        <item m="1" x="99"/>
        <item m="1" x="84"/>
        <item m="1" x="59"/>
        <item m="1" x="10"/>
        <item m="1" x="20"/>
        <item m="1" x="34"/>
        <item m="1" x="80"/>
        <item m="1" x="58"/>
        <item x="3"/>
        <item m="1" x="112"/>
        <item x="1"/>
        <item m="1" x="69"/>
        <item m="1" x="39"/>
        <item m="1" x="86"/>
        <item m="1" x="71"/>
        <item m="1" x="17"/>
        <item m="1" x="66"/>
        <item m="1" x="8"/>
        <item m="1" x="47"/>
        <item m="1" x="114"/>
        <item x="2"/>
      </items>
    </pivotField>
    <pivotField showAll="0"/>
    <pivotField showAll="0" defaultSubtotal="0"/>
    <pivotField dataField="1" showAll="0"/>
    <pivotField showAll="0" defaultSubtotal="0"/>
  </pivotFields>
  <rowFields count="1">
    <field x="1"/>
  </rowFields>
  <rowItems count="5">
    <i>
      <x v="108"/>
    </i>
    <i>
      <x v="118"/>
    </i>
    <i>
      <x v="73"/>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F31" firstHeaderRow="1" firstDataRow="2" firstDataCol="1"/>
  <pivotFields count="6">
    <pivotField axis="axisCol" showAll="0">
      <items count="17">
        <item m="1" x="11"/>
        <item x="0"/>
        <item x="1"/>
        <item x="2"/>
        <item m="1" x="15"/>
        <item m="1" x="10"/>
        <item m="1" x="5"/>
        <item x="4"/>
        <item m="1" x="7"/>
        <item m="1" x="8"/>
        <item m="1" x="9"/>
        <item m="1" x="12"/>
        <item m="1" x="13"/>
        <item m="1" x="6"/>
        <item m="1" x="14"/>
        <item x="3"/>
        <item t="default"/>
      </items>
    </pivotField>
    <pivotField axis="axisRow" showAll="0">
      <items count="120">
        <item x="0"/>
        <item sd="0" x="3"/>
        <item x="1"/>
        <item sd="0" m="1" x="69"/>
        <item m="1" x="39"/>
        <item m="1" x="47"/>
        <item m="1" x="114"/>
        <item h="1" x="4"/>
        <item m="1" x="42"/>
        <item m="1" x="17"/>
        <item m="1" x="108"/>
        <item m="1" x="27"/>
        <item m="1" x="15"/>
        <item m="1" x="71"/>
        <item m="1" x="86"/>
        <item m="1" x="59"/>
        <item m="1" x="24"/>
        <item m="1" x="51"/>
        <item m="1" x="38"/>
        <item m="1" x="67"/>
        <item m="1" x="88"/>
        <item m="1" x="36"/>
        <item m="1" x="76"/>
        <item m="1" x="79"/>
        <item m="1" x="111"/>
        <item m="1" x="34"/>
        <item m="1" x="83"/>
        <item m="1" x="50"/>
        <item m="1" x="18"/>
        <item m="1" x="94"/>
        <item m="1" x="52"/>
        <item m="1" x="93"/>
        <item m="1" x="112"/>
        <item m="1" x="72"/>
        <item m="1" x="9"/>
        <item m="1" x="62"/>
        <item m="1" x="115"/>
        <item m="1" x="11"/>
        <item m="1" x="35"/>
        <item m="1" x="87"/>
        <item m="1" x="30"/>
        <item m="1" x="75"/>
        <item m="1" x="107"/>
        <item m="1" x="40"/>
        <item m="1" x="41"/>
        <item m="1" x="63"/>
        <item m="1" x="78"/>
        <item m="1" x="55"/>
        <item m="1" x="5"/>
        <item m="1" x="73"/>
        <item m="1" x="7"/>
        <item m="1" x="28"/>
        <item m="1" x="10"/>
        <item m="1" x="100"/>
        <item m="1" x="60"/>
        <item m="1" x="44"/>
        <item m="1" x="106"/>
        <item m="1" x="43"/>
        <item m="1" x="32"/>
        <item m="1" x="98"/>
        <item m="1" x="99"/>
        <item m="1" x="6"/>
        <item m="1" x="29"/>
        <item m="1" x="25"/>
        <item m="1" x="66"/>
        <item m="1" x="21"/>
        <item m="1" x="77"/>
        <item m="1" x="89"/>
        <item m="1" x="105"/>
        <item m="1" x="19"/>
        <item m="1" x="91"/>
        <item m="1" x="61"/>
        <item m="1" x="56"/>
        <item m="1" x="68"/>
        <item m="1" x="74"/>
        <item m="1" x="102"/>
        <item m="1" x="116"/>
        <item m="1" x="85"/>
        <item m="1" x="97"/>
        <item m="1" x="37"/>
        <item m="1" x="46"/>
        <item m="1" x="20"/>
        <item m="1" x="82"/>
        <item m="1" x="13"/>
        <item m="1" x="22"/>
        <item m="1" x="95"/>
        <item m="1" x="104"/>
        <item m="1" x="118"/>
        <item m="1" x="45"/>
        <item m="1" x="96"/>
        <item m="1" x="58"/>
        <item m="1" x="90"/>
        <item m="1" x="12"/>
        <item m="1" x="26"/>
        <item m="1" x="57"/>
        <item m="1" x="113"/>
        <item m="1" x="81"/>
        <item m="1" x="92"/>
        <item m="1" x="49"/>
        <item m="1" x="65"/>
        <item m="1" x="80"/>
        <item m="1" x="110"/>
        <item m="1" x="117"/>
        <item m="1" x="84"/>
        <item m="1" x="101"/>
        <item m="1" x="54"/>
        <item m="1" x="70"/>
        <item m="1" x="23"/>
        <item m="1" x="16"/>
        <item m="1" x="53"/>
        <item m="1" x="64"/>
        <item m="1" x="8"/>
        <item m="1" x="103"/>
        <item m="1" x="33"/>
        <item m="1" x="109"/>
        <item m="1" x="14"/>
        <item m="1" x="31"/>
        <item m="1" x="48"/>
        <item x="2"/>
        <item t="default"/>
      </items>
    </pivotField>
    <pivotField showAll="0"/>
    <pivotField axis="axisRow" showAll="0" defaultSubtotal="0">
      <items count="11">
        <item x="0"/>
        <item m="1" x="7"/>
        <item x="3"/>
        <item m="1" x="8"/>
        <item m="1" x="5"/>
        <item m="1" x="6"/>
        <item m="1" x="9"/>
        <item m="1" x="4"/>
        <item x="1"/>
        <item m="1" x="10"/>
        <item x="2"/>
      </items>
    </pivotField>
    <pivotField dataField="1" showAll="0"/>
    <pivotField showAll="0" defaultSubtotal="0"/>
  </pivotFields>
  <rowFields count="2">
    <field x="3"/>
    <field x="1"/>
  </rowFields>
  <rowItems count="8">
    <i>
      <x/>
    </i>
    <i r="1">
      <x/>
    </i>
    <i r="1">
      <x v="1"/>
    </i>
    <i r="1">
      <x v="2"/>
    </i>
    <i r="1">
      <x v="118"/>
    </i>
    <i>
      <x v="8"/>
    </i>
    <i r="1">
      <x v="1"/>
    </i>
    <i t="grand">
      <x/>
    </i>
  </rowItems>
  <colFields count="1">
    <field x="0"/>
  </colFields>
  <colItems count="4">
    <i>
      <x v="1"/>
    </i>
    <i>
      <x v="2"/>
    </i>
    <i>
      <x v="3"/>
    </i>
    <i t="grand">
      <x/>
    </i>
  </colItems>
  <dataFields count="1">
    <dataField name="Suma de Recibidos" fld="4" baseField="0" baseItem="0"/>
  </dataFields>
  <formats count="19">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references count="2">
          <reference field="1" count="0"/>
          <reference field="3" count="1">
            <x v="0"/>
          </reference>
        </references>
      </pivotArea>
    </format>
    <format dxfId="2">
      <pivotArea outline="0" fieldPosition="0">
        <references count="1">
          <reference field="3" count="1">
            <x v="8"/>
          </reference>
        </references>
      </pivotArea>
    </format>
    <format dxfId="2">
      <pivotArea outline="0" fieldPosition="0">
        <references count="2">
          <reference field="1" count="1">
            <x v="1"/>
          </reference>
          <reference field="3" count="1">
            <x v="8"/>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B5" sqref="B5"/>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232" t="s">
        <v>56</v>
      </c>
      <c r="C1" s="232"/>
      <c r="D1" s="232"/>
      <c r="E1" s="232"/>
      <c r="F1" s="232"/>
      <c r="G1" s="232"/>
    </row>
    <row r="2" spans="2:7" ht="15">
      <c r="B2" s="232"/>
      <c r="C2" s="232"/>
      <c r="D2" s="232"/>
      <c r="E2" s="232"/>
      <c r="F2" s="232"/>
      <c r="G2" s="232"/>
    </row>
    <row r="3" spans="2:7" ht="15" customHeight="1">
      <c r="B3" s="233" t="s">
        <v>81</v>
      </c>
      <c r="C3" s="234"/>
      <c r="D3" s="234"/>
      <c r="E3" s="21" t="s">
        <v>82</v>
      </c>
      <c r="F3" s="21"/>
      <c r="G3" s="22"/>
    </row>
    <row r="4" spans="2:7" ht="15">
      <c r="B4" s="73" t="s">
        <v>27</v>
      </c>
      <c r="C4" s="12">
        <v>42401</v>
      </c>
      <c r="D4" s="12">
        <v>42429</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24</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94</v>
      </c>
      <c r="F22" s="61" t="s">
        <v>23</v>
      </c>
      <c r="G22"/>
      <c r="H22"/>
    </row>
    <row r="23" spans="2:8" ht="15">
      <c r="B23" s="5"/>
      <c r="C23" s="63" t="s">
        <v>84</v>
      </c>
      <c r="D23" s="61">
        <v>4</v>
      </c>
      <c r="E23" s="61"/>
      <c r="F23" s="61">
        <v>4</v>
      </c>
      <c r="G23"/>
      <c r="H23"/>
    </row>
    <row r="24" spans="2:8" ht="15">
      <c r="B24" s="5"/>
      <c r="C24" s="63" t="s">
        <v>60</v>
      </c>
      <c r="D24" s="61">
        <v>14</v>
      </c>
      <c r="E24" s="61">
        <v>6</v>
      </c>
      <c r="F24" s="61">
        <v>20</v>
      </c>
      <c r="G24"/>
      <c r="H24"/>
    </row>
    <row r="25" spans="2:8" ht="15">
      <c r="B25" s="5"/>
      <c r="C25" s="64" t="s">
        <v>23</v>
      </c>
      <c r="D25" s="61">
        <v>18</v>
      </c>
      <c r="E25" s="61">
        <v>6</v>
      </c>
      <c r="F25" s="61">
        <v>24</v>
      </c>
      <c r="G25"/>
      <c r="H25"/>
    </row>
    <row r="26" spans="2:8" ht="15">
      <c r="B26" s="5"/>
      <c r="C26"/>
      <c r="D26"/>
      <c r="E26"/>
      <c r="F26"/>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D33" s="60"/>
      <c r="F33" s="60"/>
      <c r="G33" s="60"/>
    </row>
    <row r="34" spans="2:7" ht="15" customHeight="1">
      <c r="B34" s="5"/>
      <c r="C34" s="235" t="s">
        <v>95</v>
      </c>
      <c r="D34" s="236"/>
      <c r="E34" s="236"/>
      <c r="F34" s="237"/>
      <c r="G34" s="60"/>
    </row>
    <row r="35" spans="2:7" ht="15">
      <c r="B35" s="5"/>
      <c r="C35" s="238"/>
      <c r="D35" s="239"/>
      <c r="E35" s="239"/>
      <c r="F35" s="240"/>
      <c r="G35" s="60"/>
    </row>
    <row r="36" spans="2:7" ht="15">
      <c r="B36" s="60"/>
      <c r="C36" s="238"/>
      <c r="D36" s="239"/>
      <c r="E36" s="239"/>
      <c r="F36" s="240"/>
      <c r="G36" s="60"/>
    </row>
    <row r="37" spans="2:7" ht="15">
      <c r="B37" s="60"/>
      <c r="C37" s="238"/>
      <c r="D37" s="239"/>
      <c r="E37" s="239"/>
      <c r="F37" s="240"/>
      <c r="G37" s="60"/>
    </row>
    <row r="38" spans="2:7" ht="15">
      <c r="B38" s="60"/>
      <c r="C38" s="238"/>
      <c r="D38" s="239"/>
      <c r="E38" s="239"/>
      <c r="F38" s="240"/>
      <c r="G38" s="60"/>
    </row>
    <row r="39" spans="2:7" ht="15">
      <c r="B39" s="60"/>
      <c r="C39" s="238"/>
      <c r="D39" s="239"/>
      <c r="E39" s="239"/>
      <c r="F39" s="240"/>
      <c r="G39" s="60"/>
    </row>
    <row r="40" spans="2:7" ht="15">
      <c r="B40" s="60"/>
      <c r="C40" s="238"/>
      <c r="D40" s="239"/>
      <c r="E40" s="239"/>
      <c r="F40" s="240"/>
      <c r="G40" s="60"/>
    </row>
    <row r="41" spans="2:7" ht="15">
      <c r="B41" s="60"/>
      <c r="C41" s="238"/>
      <c r="D41" s="239"/>
      <c r="E41" s="239"/>
      <c r="F41" s="240"/>
      <c r="G41" s="60"/>
    </row>
    <row r="42" spans="2:7" ht="15" customHeight="1">
      <c r="B42" s="60"/>
      <c r="C42" s="238"/>
      <c r="D42" s="239"/>
      <c r="E42" s="239"/>
      <c r="F42" s="240"/>
      <c r="G42" s="60"/>
    </row>
    <row r="43" spans="3:6" ht="15">
      <c r="C43" s="238"/>
      <c r="D43" s="239"/>
      <c r="E43" s="239"/>
      <c r="F43" s="240"/>
    </row>
    <row r="44" spans="3:6" ht="15">
      <c r="C44" s="238"/>
      <c r="D44" s="239"/>
      <c r="E44" s="239"/>
      <c r="F44" s="240"/>
    </row>
    <row r="45" spans="3:6" ht="15">
      <c r="C45" s="241"/>
      <c r="D45" s="242"/>
      <c r="E45" s="242"/>
      <c r="F45" s="243"/>
    </row>
    <row r="46" spans="3:6" ht="15">
      <c r="C46" s="235"/>
      <c r="D46" s="236"/>
      <c r="E46" s="236"/>
      <c r="F46" s="236"/>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B1:N114"/>
  <sheetViews>
    <sheetView zoomScalePageLayoutView="90" workbookViewId="0" topLeftCell="A19">
      <selection activeCell="B5" sqref="B5"/>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32" t="s">
        <v>56</v>
      </c>
      <c r="C1" s="232"/>
      <c r="D1" s="232"/>
      <c r="E1" s="232"/>
      <c r="F1" s="232"/>
      <c r="G1" s="232"/>
      <c r="H1" s="232"/>
      <c r="I1" s="232"/>
      <c r="J1" s="232"/>
      <c r="K1" s="232"/>
      <c r="L1" s="232"/>
      <c r="M1" s="232"/>
    </row>
    <row r="2" spans="2:13" ht="15">
      <c r="B2" s="232"/>
      <c r="C2" s="232"/>
      <c r="D2" s="232"/>
      <c r="E2" s="232"/>
      <c r="F2" s="232"/>
      <c r="G2" s="232"/>
      <c r="H2" s="232"/>
      <c r="I2" s="232"/>
      <c r="J2" s="232"/>
      <c r="K2" s="232"/>
      <c r="L2" s="232"/>
      <c r="M2" s="232"/>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21</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c r="H18"/>
      <c r="I18"/>
      <c r="J18"/>
      <c r="K18"/>
      <c r="L18" s="16"/>
      <c r="M18" s="16"/>
      <c r="N18" s="16"/>
    </row>
    <row r="19" spans="2:14" ht="51.75">
      <c r="B19" s="27" t="s">
        <v>72</v>
      </c>
      <c r="C19" s="49" t="s">
        <v>78</v>
      </c>
      <c r="D19" s="49" t="s">
        <v>88</v>
      </c>
      <c r="E19" s="49" t="s">
        <v>76</v>
      </c>
      <c r="F19" s="49" t="s">
        <v>23</v>
      </c>
      <c r="G19"/>
      <c r="H19"/>
      <c r="I19"/>
      <c r="J19"/>
      <c r="K19"/>
      <c r="L19" s="16"/>
      <c r="M19" s="16"/>
      <c r="N19" s="16"/>
    </row>
    <row r="20" spans="2:11" ht="15">
      <c r="B20" s="6" t="s">
        <v>5</v>
      </c>
      <c r="C20" s="7">
        <v>3</v>
      </c>
      <c r="D20" s="7">
        <v>1</v>
      </c>
      <c r="E20" s="7">
        <v>13</v>
      </c>
      <c r="F20" s="7">
        <v>17</v>
      </c>
      <c r="G20"/>
      <c r="H20"/>
      <c r="I20"/>
      <c r="J20"/>
      <c r="K20"/>
    </row>
    <row r="21" spans="2:11" ht="15">
      <c r="B21" s="6" t="s">
        <v>94</v>
      </c>
      <c r="C21" s="7"/>
      <c r="D21" s="7"/>
      <c r="E21" s="7">
        <v>4</v>
      </c>
      <c r="F21" s="7">
        <v>4</v>
      </c>
      <c r="G21"/>
      <c r="H21"/>
      <c r="I21"/>
      <c r="J21"/>
      <c r="K21"/>
    </row>
    <row r="22" spans="2:11" ht="15">
      <c r="B22" s="8" t="s">
        <v>23</v>
      </c>
      <c r="C22" s="7">
        <v>3</v>
      </c>
      <c r="D22" s="7">
        <v>1</v>
      </c>
      <c r="E22" s="7">
        <v>17</v>
      </c>
      <c r="F22" s="7">
        <v>21</v>
      </c>
      <c r="G22"/>
      <c r="H22"/>
      <c r="I22"/>
      <c r="J22"/>
      <c r="K22"/>
    </row>
    <row r="23" ht="15">
      <c r="B23" s="5"/>
    </row>
    <row r="24" ht="15">
      <c r="B24" s="5"/>
    </row>
    <row r="25" ht="15">
      <c r="B25" s="74" t="s">
        <v>68</v>
      </c>
    </row>
    <row r="26" ht="15">
      <c r="B26" s="5"/>
    </row>
    <row r="27" spans="2:13" ht="15" customHeight="1">
      <c r="B27" s="235" t="s">
        <v>97</v>
      </c>
      <c r="C27" s="236"/>
      <c r="D27" s="236"/>
      <c r="E27" s="236"/>
      <c r="F27" s="236"/>
      <c r="G27" s="236"/>
      <c r="H27" s="236"/>
      <c r="I27" s="236"/>
      <c r="J27" s="236"/>
      <c r="K27" s="237"/>
      <c r="L27" s="59"/>
      <c r="M27" s="59"/>
    </row>
    <row r="28" spans="2:13" ht="15">
      <c r="B28" s="238"/>
      <c r="C28" s="239"/>
      <c r="D28" s="239"/>
      <c r="E28" s="239"/>
      <c r="F28" s="239"/>
      <c r="G28" s="239"/>
      <c r="H28" s="239"/>
      <c r="I28" s="239"/>
      <c r="J28" s="239"/>
      <c r="K28" s="240"/>
      <c r="L28" s="59"/>
      <c r="M28" s="59"/>
    </row>
    <row r="29" spans="2:13" ht="15">
      <c r="B29" s="238"/>
      <c r="C29" s="239"/>
      <c r="D29" s="239"/>
      <c r="E29" s="239"/>
      <c r="F29" s="239"/>
      <c r="G29" s="239"/>
      <c r="H29" s="239"/>
      <c r="I29" s="239"/>
      <c r="J29" s="239"/>
      <c r="K29" s="240"/>
      <c r="L29" s="59"/>
      <c r="M29" s="59"/>
    </row>
    <row r="30" spans="2:13" ht="15">
      <c r="B30" s="238"/>
      <c r="C30" s="239"/>
      <c r="D30" s="239"/>
      <c r="E30" s="239"/>
      <c r="F30" s="239"/>
      <c r="G30" s="239"/>
      <c r="H30" s="239"/>
      <c r="I30" s="239"/>
      <c r="J30" s="239"/>
      <c r="K30" s="240"/>
      <c r="L30" s="59"/>
      <c r="M30" s="59"/>
    </row>
    <row r="31" spans="2:13" ht="15">
      <c r="B31" s="238"/>
      <c r="C31" s="239"/>
      <c r="D31" s="239"/>
      <c r="E31" s="239"/>
      <c r="F31" s="239"/>
      <c r="G31" s="239"/>
      <c r="H31" s="239"/>
      <c r="I31" s="239"/>
      <c r="J31" s="239"/>
      <c r="K31" s="240"/>
      <c r="L31" s="59"/>
      <c r="M31" s="59"/>
    </row>
    <row r="32" spans="2:13" ht="15">
      <c r="B32" s="238"/>
      <c r="C32" s="239"/>
      <c r="D32" s="239"/>
      <c r="E32" s="239"/>
      <c r="F32" s="239"/>
      <c r="G32" s="239"/>
      <c r="H32" s="239"/>
      <c r="I32" s="239"/>
      <c r="J32" s="239"/>
      <c r="K32" s="240"/>
      <c r="L32" s="59"/>
      <c r="M32" s="59"/>
    </row>
    <row r="33" spans="2:13" ht="15" customHeight="1">
      <c r="B33" s="238"/>
      <c r="C33" s="239"/>
      <c r="D33" s="239"/>
      <c r="E33" s="239"/>
      <c r="F33" s="239"/>
      <c r="G33" s="239"/>
      <c r="H33" s="239"/>
      <c r="I33" s="239"/>
      <c r="J33" s="239"/>
      <c r="K33" s="240"/>
      <c r="L33" s="59"/>
      <c r="M33" s="59"/>
    </row>
    <row r="34" spans="2:13" ht="15">
      <c r="B34" s="238"/>
      <c r="C34" s="239"/>
      <c r="D34" s="239"/>
      <c r="E34" s="239"/>
      <c r="F34" s="239"/>
      <c r="G34" s="239"/>
      <c r="H34" s="239"/>
      <c r="I34" s="239"/>
      <c r="J34" s="239"/>
      <c r="K34" s="240"/>
      <c r="L34" s="59"/>
      <c r="M34" s="59"/>
    </row>
    <row r="35" spans="2:13" ht="15">
      <c r="B35" s="238"/>
      <c r="C35" s="239"/>
      <c r="D35" s="239"/>
      <c r="E35" s="239"/>
      <c r="F35" s="239"/>
      <c r="G35" s="239"/>
      <c r="H35" s="239"/>
      <c r="I35" s="239"/>
      <c r="J35" s="239"/>
      <c r="K35" s="240"/>
      <c r="L35" s="59"/>
      <c r="M35" s="59"/>
    </row>
    <row r="36" spans="2:13" ht="15">
      <c r="B36" s="238"/>
      <c r="C36" s="239"/>
      <c r="D36" s="239"/>
      <c r="E36" s="239"/>
      <c r="F36" s="239"/>
      <c r="G36" s="239"/>
      <c r="H36" s="239"/>
      <c r="I36" s="239"/>
      <c r="J36" s="239"/>
      <c r="K36" s="240"/>
      <c r="L36" s="59"/>
      <c r="M36" s="59"/>
    </row>
    <row r="37" spans="2:13" ht="71.25" customHeight="1">
      <c r="B37" s="241"/>
      <c r="C37" s="242"/>
      <c r="D37" s="242"/>
      <c r="E37" s="242"/>
      <c r="F37" s="242"/>
      <c r="G37" s="242"/>
      <c r="H37" s="242"/>
      <c r="I37" s="242"/>
      <c r="J37" s="242"/>
      <c r="K37" s="243"/>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3:C8"/>
  <sheetViews>
    <sheetView zoomScalePageLayoutView="0" workbookViewId="0" topLeftCell="A1">
      <selection activeCell="B5" sqref="B5"/>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79</v>
      </c>
      <c r="C4" s="61">
        <v>1</v>
      </c>
    </row>
    <row r="5" spans="2:3" ht="15">
      <c r="B5" s="6" t="s">
        <v>89</v>
      </c>
      <c r="C5" s="61">
        <v>1</v>
      </c>
    </row>
    <row r="6" spans="2:3" ht="15">
      <c r="B6" s="6" t="s">
        <v>87</v>
      </c>
      <c r="C6" s="61">
        <v>4</v>
      </c>
    </row>
    <row r="7" spans="2:3" ht="15">
      <c r="B7" s="6" t="s">
        <v>77</v>
      </c>
      <c r="C7" s="61">
        <v>18</v>
      </c>
    </row>
    <row r="8" spans="2:3" ht="15">
      <c r="B8" s="8" t="s">
        <v>23</v>
      </c>
      <c r="C8" s="61">
        <v>24</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0">
      <selection activeCell="B5" sqref="B5"/>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32" t="s">
        <v>56</v>
      </c>
      <c r="C1" s="232"/>
      <c r="D1" s="232"/>
      <c r="E1" s="232"/>
      <c r="F1" s="232"/>
      <c r="G1" s="232"/>
      <c r="H1" s="232"/>
      <c r="I1" s="232"/>
      <c r="J1" s="232"/>
    </row>
    <row r="2" spans="2:10" ht="15">
      <c r="B2" s="232"/>
      <c r="C2" s="232"/>
      <c r="D2" s="232"/>
      <c r="E2" s="232"/>
      <c r="F2" s="232"/>
      <c r="G2" s="232"/>
      <c r="H2" s="232"/>
      <c r="I2" s="232"/>
      <c r="J2" s="232"/>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24</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c r="H22"/>
      <c r="I22"/>
      <c r="J22"/>
    </row>
    <row r="23" spans="2:10" ht="51.75">
      <c r="B23" s="10" t="s">
        <v>28</v>
      </c>
      <c r="C23" s="49" t="s">
        <v>78</v>
      </c>
      <c r="D23" s="49" t="s">
        <v>88</v>
      </c>
      <c r="E23" s="49" t="s">
        <v>76</v>
      </c>
      <c r="F23" s="49" t="s">
        <v>23</v>
      </c>
      <c r="G23"/>
      <c r="H23"/>
      <c r="I23"/>
      <c r="J23"/>
    </row>
    <row r="24" spans="2:10" ht="15">
      <c r="B24" s="6" t="s">
        <v>5</v>
      </c>
      <c r="C24" s="61"/>
      <c r="D24" s="61"/>
      <c r="E24" s="61"/>
      <c r="F24" s="61"/>
      <c r="G24"/>
      <c r="H24"/>
      <c r="I24"/>
      <c r="J24"/>
    </row>
    <row r="25" spans="2:10" ht="15">
      <c r="B25" s="79" t="s">
        <v>87</v>
      </c>
      <c r="C25" s="61">
        <v>3</v>
      </c>
      <c r="D25" s="61">
        <v>1</v>
      </c>
      <c r="E25" s="61"/>
      <c r="F25" s="61">
        <v>4</v>
      </c>
      <c r="G25"/>
      <c r="H25"/>
      <c r="I25"/>
      <c r="J25"/>
    </row>
    <row r="26" spans="2:10" ht="15">
      <c r="B26" s="79" t="s">
        <v>77</v>
      </c>
      <c r="C26" s="61"/>
      <c r="D26" s="61"/>
      <c r="E26" s="61">
        <v>12</v>
      </c>
      <c r="F26" s="61">
        <v>12</v>
      </c>
      <c r="G26"/>
      <c r="H26"/>
      <c r="I26"/>
      <c r="J26"/>
    </row>
    <row r="27" spans="2:10" ht="15">
      <c r="B27" s="79" t="s">
        <v>79</v>
      </c>
      <c r="C27" s="61"/>
      <c r="D27" s="61"/>
      <c r="E27" s="61">
        <v>1</v>
      </c>
      <c r="F27" s="61">
        <v>1</v>
      </c>
      <c r="G27"/>
      <c r="H27"/>
      <c r="I27"/>
      <c r="J27"/>
    </row>
    <row r="28" spans="2:10" ht="15">
      <c r="B28" s="79" t="s">
        <v>89</v>
      </c>
      <c r="C28" s="61"/>
      <c r="D28" s="61"/>
      <c r="E28" s="61">
        <v>1</v>
      </c>
      <c r="F28" s="61">
        <v>1</v>
      </c>
      <c r="G28"/>
      <c r="H28"/>
      <c r="I28"/>
      <c r="J28"/>
    </row>
    <row r="29" spans="2:10" ht="15">
      <c r="B29" s="6" t="s">
        <v>94</v>
      </c>
      <c r="C29" s="61"/>
      <c r="D29" s="61"/>
      <c r="E29" s="61"/>
      <c r="F29" s="61"/>
      <c r="G29"/>
      <c r="H29"/>
      <c r="I29"/>
      <c r="J29"/>
    </row>
    <row r="30" spans="2:10" ht="15">
      <c r="B30" s="79" t="s">
        <v>77</v>
      </c>
      <c r="C30" s="61"/>
      <c r="D30" s="61"/>
      <c r="E30" s="61">
        <v>6</v>
      </c>
      <c r="F30" s="61">
        <v>6</v>
      </c>
      <c r="G30"/>
      <c r="H30"/>
      <c r="I30"/>
      <c r="J30"/>
    </row>
    <row r="31" spans="2:10" ht="15">
      <c r="B31" s="8" t="s">
        <v>23</v>
      </c>
      <c r="C31" s="61">
        <v>3</v>
      </c>
      <c r="D31" s="61">
        <v>1</v>
      </c>
      <c r="E31" s="61">
        <v>20</v>
      </c>
      <c r="F31" s="61">
        <v>24</v>
      </c>
      <c r="G31"/>
      <c r="H31"/>
      <c r="I31"/>
      <c r="J31"/>
    </row>
    <row r="32" spans="2:10" ht="15">
      <c r="B32"/>
      <c r="C32"/>
      <c r="D32"/>
      <c r="E32"/>
      <c r="F32"/>
      <c r="G32"/>
      <c r="H32"/>
      <c r="I32"/>
      <c r="J32"/>
    </row>
    <row r="33" spans="2:10" ht="15" customHeight="1">
      <c r="B33" t="s">
        <v>138</v>
      </c>
      <c r="C33"/>
      <c r="D33"/>
      <c r="E33"/>
      <c r="F33"/>
      <c r="G33"/>
      <c r="H33"/>
      <c r="I33"/>
      <c r="J33"/>
    </row>
    <row r="34" spans="2:10" ht="15">
      <c r="B34"/>
      <c r="C34"/>
      <c r="D34"/>
      <c r="E34"/>
      <c r="F34"/>
      <c r="G34"/>
      <c r="H34"/>
      <c r="I34"/>
      <c r="J34"/>
    </row>
    <row r="35" spans="2:10" ht="15">
      <c r="B35" s="86"/>
      <c r="C35" s="81"/>
      <c r="D35" s="81"/>
      <c r="E35" s="81"/>
      <c r="F35" s="81"/>
      <c r="G35" s="81"/>
      <c r="H35" s="81"/>
      <c r="I35" s="81"/>
      <c r="J35" s="82"/>
    </row>
    <row r="36" spans="2:10" ht="15" customHeight="1">
      <c r="B36" s="246" t="s">
        <v>96</v>
      </c>
      <c r="C36" s="247"/>
      <c r="D36" s="247"/>
      <c r="E36" s="247"/>
      <c r="F36" s="247"/>
      <c r="G36" s="247"/>
      <c r="H36" s="247"/>
      <c r="I36" s="247"/>
      <c r="J36" s="248"/>
    </row>
    <row r="37" spans="2:10" ht="15">
      <c r="B37" s="246"/>
      <c r="C37" s="247"/>
      <c r="D37" s="247"/>
      <c r="E37" s="247"/>
      <c r="F37" s="247"/>
      <c r="G37" s="247"/>
      <c r="H37" s="247"/>
      <c r="I37" s="247"/>
      <c r="J37" s="248"/>
    </row>
    <row r="38" spans="2:10" ht="15">
      <c r="B38" s="246"/>
      <c r="C38" s="247"/>
      <c r="D38" s="247"/>
      <c r="E38" s="247"/>
      <c r="F38" s="247"/>
      <c r="G38" s="247"/>
      <c r="H38" s="247"/>
      <c r="I38" s="247"/>
      <c r="J38" s="248"/>
    </row>
    <row r="39" spans="2:10" ht="15" customHeight="1">
      <c r="B39" s="246"/>
      <c r="C39" s="247"/>
      <c r="D39" s="247"/>
      <c r="E39" s="247"/>
      <c r="F39" s="247"/>
      <c r="G39" s="247"/>
      <c r="H39" s="247"/>
      <c r="I39" s="247"/>
      <c r="J39" s="248"/>
    </row>
    <row r="40" spans="2:10" ht="15">
      <c r="B40" s="246"/>
      <c r="C40" s="247"/>
      <c r="D40" s="247"/>
      <c r="E40" s="247"/>
      <c r="F40" s="247"/>
      <c r="G40" s="247"/>
      <c r="H40" s="247"/>
      <c r="I40" s="247"/>
      <c r="J40" s="248"/>
    </row>
    <row r="41" spans="2:10" ht="15">
      <c r="B41" s="246"/>
      <c r="C41" s="247"/>
      <c r="D41" s="247"/>
      <c r="E41" s="247"/>
      <c r="F41" s="247"/>
      <c r="G41" s="247"/>
      <c r="H41" s="247"/>
      <c r="I41" s="247"/>
      <c r="J41" s="248"/>
    </row>
    <row r="42" spans="2:10" ht="15">
      <c r="B42" s="246"/>
      <c r="C42" s="247"/>
      <c r="D42" s="247"/>
      <c r="E42" s="247"/>
      <c r="F42" s="247"/>
      <c r="G42" s="247"/>
      <c r="H42" s="247"/>
      <c r="I42" s="247"/>
      <c r="J42" s="248"/>
    </row>
    <row r="43" spans="2:10" ht="15">
      <c r="B43" s="246"/>
      <c r="C43" s="247"/>
      <c r="D43" s="247"/>
      <c r="E43" s="247"/>
      <c r="F43" s="247"/>
      <c r="G43" s="247"/>
      <c r="H43" s="247"/>
      <c r="I43" s="247"/>
      <c r="J43" s="248"/>
    </row>
    <row r="44" spans="2:10" ht="15">
      <c r="B44" s="83"/>
      <c r="C44" s="84"/>
      <c r="D44" s="84"/>
      <c r="E44" s="84"/>
      <c r="F44" s="84"/>
      <c r="G44" s="84"/>
      <c r="H44" s="84"/>
      <c r="I44" s="84"/>
      <c r="J44" s="85"/>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44"/>
      <c r="C68" s="244"/>
      <c r="D68" s="244"/>
      <c r="E68" s="244"/>
      <c r="F68" s="244"/>
      <c r="G68" s="244"/>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45"/>
      <c r="C78" s="245"/>
      <c r="D78" s="245"/>
      <c r="E78" s="245"/>
      <c r="F78" s="245"/>
      <c r="G78" s="245"/>
    </row>
    <row r="79" spans="2:7" ht="15">
      <c r="B79" s="245"/>
      <c r="C79" s="245"/>
      <c r="D79" s="245"/>
      <c r="E79" s="245"/>
      <c r="F79" s="245"/>
      <c r="G79" s="245"/>
    </row>
    <row r="80" spans="2:7" ht="15">
      <c r="B80" s="245"/>
      <c r="C80" s="245"/>
      <c r="D80" s="245"/>
      <c r="E80" s="245"/>
      <c r="F80" s="245"/>
      <c r="G80" s="245"/>
    </row>
    <row r="81" spans="2:7" ht="15">
      <c r="B81" s="245"/>
      <c r="C81" s="245"/>
      <c r="D81" s="245"/>
      <c r="E81" s="245"/>
      <c r="F81" s="245"/>
      <c r="G81" s="245"/>
    </row>
    <row r="82" spans="2:7" ht="15">
      <c r="B82" s="245"/>
      <c r="C82" s="245"/>
      <c r="D82" s="245"/>
      <c r="E82" s="245"/>
      <c r="F82" s="245"/>
      <c r="G82" s="245"/>
    </row>
    <row r="83" spans="2:7" ht="15">
      <c r="B83" s="245"/>
      <c r="C83" s="245"/>
      <c r="D83" s="245"/>
      <c r="E83" s="245"/>
      <c r="F83" s="245"/>
      <c r="G83" s="245"/>
    </row>
    <row r="84" spans="2:7" ht="15">
      <c r="B84" s="245"/>
      <c r="C84" s="245"/>
      <c r="D84" s="245"/>
      <c r="E84" s="245"/>
      <c r="F84" s="245"/>
      <c r="G84" s="245"/>
    </row>
    <row r="85" spans="2:7" ht="15">
      <c r="B85" s="245"/>
      <c r="C85" s="245"/>
      <c r="D85" s="245"/>
      <c r="E85" s="245"/>
      <c r="F85" s="245"/>
      <c r="G85" s="245"/>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1">
      <selection activeCell="B5" sqref="B5"/>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32" t="s">
        <v>57</v>
      </c>
      <c r="C2" s="232"/>
      <c r="D2" s="232"/>
      <c r="E2" s="232"/>
      <c r="F2" s="232"/>
      <c r="G2" s="232"/>
      <c r="H2" s="232"/>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249" t="s">
        <v>86</v>
      </c>
      <c r="D11" s="249"/>
      <c r="E11" s="249"/>
      <c r="F11" s="249"/>
      <c r="G11" s="249"/>
    </row>
    <row r="12" spans="3:7" ht="15">
      <c r="C12" s="249"/>
      <c r="D12" s="249"/>
      <c r="E12" s="249"/>
      <c r="F12" s="249"/>
      <c r="G12" s="249"/>
    </row>
    <row r="13" spans="3:7" ht="15">
      <c r="C13" s="249"/>
      <c r="D13" s="249"/>
      <c r="E13" s="249"/>
      <c r="F13" s="249"/>
      <c r="G13" s="249"/>
    </row>
    <row r="14" spans="3:7" ht="15">
      <c r="C14" s="249"/>
      <c r="D14" s="249"/>
      <c r="E14" s="249"/>
      <c r="F14" s="249"/>
      <c r="G14" s="249"/>
    </row>
    <row r="15" spans="3:7" ht="15">
      <c r="C15" s="249"/>
      <c r="D15" s="249"/>
      <c r="E15" s="249"/>
      <c r="F15" s="249"/>
      <c r="G15" s="249"/>
    </row>
    <row r="16" spans="3:7" ht="15">
      <c r="C16" s="249"/>
      <c r="D16" s="249"/>
      <c r="E16" s="249"/>
      <c r="F16" s="249"/>
      <c r="G16" s="249"/>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17</v>
      </c>
      <c r="D4"/>
      <c r="E4"/>
      <c r="F4"/>
      <c r="G4"/>
      <c r="H4"/>
      <c r="I4"/>
      <c r="J4"/>
      <c r="K4"/>
    </row>
    <row r="5" spans="2:11" ht="15">
      <c r="B5" s="8" t="s">
        <v>23</v>
      </c>
      <c r="C5" s="7">
        <v>17</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18</v>
      </c>
    </row>
    <row r="5" spans="2:3" ht="15">
      <c r="B5" s="64" t="s">
        <v>23</v>
      </c>
      <c r="C5" s="61">
        <v>18</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58"/>
  <sheetViews>
    <sheetView showGridLines="0" tabSelected="1" view="pageBreakPreview" zoomScale="60" zoomScaleNormal="80" zoomScalePageLayoutView="0" workbookViewId="0" topLeftCell="A34">
      <selection activeCell="Q40" sqref="Q40"/>
    </sheetView>
  </sheetViews>
  <sheetFormatPr defaultColWidth="11.421875" defaultRowHeight="15"/>
  <cols>
    <col min="1" max="1" width="7.7109375" style="93" customWidth="1"/>
    <col min="2" max="2" width="25.140625" style="93" customWidth="1"/>
    <col min="3" max="4" width="11.421875" style="93" customWidth="1"/>
    <col min="5" max="5" width="16.28125" style="93" customWidth="1"/>
    <col min="6" max="6" width="18.28125" style="95" customWidth="1"/>
    <col min="7" max="7" width="15.57421875" style="93" customWidth="1"/>
    <col min="8" max="16384" width="11.421875" style="93" customWidth="1"/>
  </cols>
  <sheetData>
    <row r="1" spans="1:21" ht="12.75" customHeight="1">
      <c r="A1" s="89"/>
      <c r="B1" s="90"/>
      <c r="C1" s="90"/>
      <c r="D1" s="90"/>
      <c r="E1" s="90"/>
      <c r="F1" s="91"/>
      <c r="G1" s="90"/>
      <c r="H1" s="90"/>
      <c r="I1" s="90"/>
      <c r="J1" s="90"/>
      <c r="K1" s="90"/>
      <c r="L1" s="90"/>
      <c r="M1" s="90"/>
      <c r="N1" s="90"/>
      <c r="O1" s="90"/>
      <c r="P1" s="90"/>
      <c r="Q1" s="90"/>
      <c r="R1" s="250"/>
      <c r="S1" s="250"/>
      <c r="T1" s="250"/>
      <c r="U1" s="251"/>
    </row>
    <row r="2" spans="1:21" s="95" customFormat="1" ht="12.75">
      <c r="A2" s="252"/>
      <c r="B2" s="94"/>
      <c r="C2" s="94"/>
      <c r="D2" s="168" t="s">
        <v>100</v>
      </c>
      <c r="E2" s="168"/>
      <c r="F2" s="168"/>
      <c r="G2" s="168"/>
      <c r="H2" s="168"/>
      <c r="I2" s="168"/>
      <c r="J2" s="168"/>
      <c r="K2" s="168"/>
      <c r="L2" s="168"/>
      <c r="M2" s="168"/>
      <c r="N2" s="94"/>
      <c r="O2" s="94"/>
      <c r="P2" s="94"/>
      <c r="Q2" s="94"/>
      <c r="R2" s="94"/>
      <c r="S2" s="94"/>
      <c r="T2" s="94"/>
      <c r="U2" s="253"/>
    </row>
    <row r="3" spans="1:21" s="95" customFormat="1" ht="12.75">
      <c r="A3" s="252"/>
      <c r="B3" s="94"/>
      <c r="C3" s="94"/>
      <c r="D3" s="168" t="s">
        <v>101</v>
      </c>
      <c r="E3" s="168"/>
      <c r="F3" s="168"/>
      <c r="G3" s="168"/>
      <c r="H3" s="168"/>
      <c r="I3" s="168"/>
      <c r="J3" s="168"/>
      <c r="K3" s="168"/>
      <c r="L3" s="168"/>
      <c r="M3" s="168"/>
      <c r="N3" s="94"/>
      <c r="O3" s="94"/>
      <c r="P3" s="94"/>
      <c r="Q3" s="94"/>
      <c r="R3" s="94"/>
      <c r="S3" s="94"/>
      <c r="T3" s="94"/>
      <c r="U3" s="253"/>
    </row>
    <row r="4" spans="1:21" s="95" customFormat="1" ht="15">
      <c r="A4" s="252"/>
      <c r="B4" s="94"/>
      <c r="C4" s="94"/>
      <c r="D4" s="169" t="s">
        <v>137</v>
      </c>
      <c r="E4" s="169"/>
      <c r="F4" s="169"/>
      <c r="G4" s="169"/>
      <c r="H4" s="169"/>
      <c r="I4" s="169"/>
      <c r="J4" s="169"/>
      <c r="K4" s="169"/>
      <c r="L4" s="169"/>
      <c r="M4" s="169"/>
      <c r="N4" s="94"/>
      <c r="O4" s="94"/>
      <c r="P4" s="94"/>
      <c r="Q4" s="94"/>
      <c r="R4" s="94"/>
      <c r="S4" s="94"/>
      <c r="T4" s="94"/>
      <c r="U4" s="253"/>
    </row>
    <row r="5" spans="1:21" ht="12.75">
      <c r="A5" s="151"/>
      <c r="B5" s="96"/>
      <c r="C5" s="96"/>
      <c r="D5" s="96"/>
      <c r="E5" s="96"/>
      <c r="F5" s="97"/>
      <c r="G5" s="96"/>
      <c r="H5" s="96"/>
      <c r="I5" s="96"/>
      <c r="J5" s="96"/>
      <c r="K5" s="96"/>
      <c r="L5" s="96"/>
      <c r="M5" s="96"/>
      <c r="N5" s="96"/>
      <c r="O5" s="96"/>
      <c r="P5" s="96"/>
      <c r="Q5" s="96"/>
      <c r="R5" s="98"/>
      <c r="S5" s="98"/>
      <c r="T5" s="98"/>
      <c r="U5" s="254"/>
    </row>
    <row r="6" spans="1:21" ht="12.75">
      <c r="A6" s="151"/>
      <c r="B6" s="96"/>
      <c r="C6" s="96"/>
      <c r="D6" s="96"/>
      <c r="E6" s="96"/>
      <c r="F6" s="97"/>
      <c r="G6" s="96"/>
      <c r="H6" s="96"/>
      <c r="I6" s="96"/>
      <c r="J6" s="96"/>
      <c r="K6" s="96"/>
      <c r="L6" s="96"/>
      <c r="M6" s="96"/>
      <c r="N6" s="96"/>
      <c r="O6" s="96"/>
      <c r="P6" s="96"/>
      <c r="Q6" s="96"/>
      <c r="R6" s="98"/>
      <c r="S6" s="98"/>
      <c r="T6" s="98"/>
      <c r="U6" s="254"/>
    </row>
    <row r="7" spans="1:21" ht="13.5" thickBot="1">
      <c r="A7" s="151"/>
      <c r="B7" s="96"/>
      <c r="C7" s="96"/>
      <c r="D7" s="96"/>
      <c r="E7" s="96"/>
      <c r="F7" s="97"/>
      <c r="G7" s="96"/>
      <c r="H7" s="96"/>
      <c r="I7" s="96"/>
      <c r="J7" s="96"/>
      <c r="K7" s="96"/>
      <c r="L7" s="96"/>
      <c r="M7" s="96"/>
      <c r="N7" s="96"/>
      <c r="O7" s="96"/>
      <c r="P7" s="96"/>
      <c r="Q7" s="96"/>
      <c r="R7" s="98"/>
      <c r="S7" s="98"/>
      <c r="T7" s="98"/>
      <c r="U7" s="254"/>
    </row>
    <row r="8" spans="1:21" ht="12.75" customHeight="1">
      <c r="A8" s="99"/>
      <c r="B8" s="96"/>
      <c r="C8" s="100"/>
      <c r="D8" s="100"/>
      <c r="E8" s="100"/>
      <c r="F8" s="170" t="s">
        <v>102</v>
      </c>
      <c r="G8" s="171"/>
      <c r="H8" s="171"/>
      <c r="I8" s="171"/>
      <c r="J8" s="171"/>
      <c r="K8" s="171"/>
      <c r="L8" s="171"/>
      <c r="M8" s="172"/>
      <c r="N8" s="101"/>
      <c r="O8" s="101"/>
      <c r="P8" s="101"/>
      <c r="Q8" s="101"/>
      <c r="R8" s="101"/>
      <c r="S8" s="101"/>
      <c r="T8" s="101"/>
      <c r="U8" s="254"/>
    </row>
    <row r="9" spans="1:21" ht="15">
      <c r="A9" s="99"/>
      <c r="B9" s="96"/>
      <c r="C9" s="102"/>
      <c r="D9" s="102"/>
      <c r="E9" s="102"/>
      <c r="F9" s="173" t="s">
        <v>103</v>
      </c>
      <c r="G9" s="174"/>
      <c r="H9" s="174"/>
      <c r="I9" s="174"/>
      <c r="J9" s="174"/>
      <c r="K9" s="174"/>
      <c r="L9" s="174"/>
      <c r="M9" s="175"/>
      <c r="N9" s="101"/>
      <c r="O9" s="101"/>
      <c r="P9" s="96"/>
      <c r="Q9" s="96"/>
      <c r="R9" s="96"/>
      <c r="S9" s="96"/>
      <c r="T9" s="101"/>
      <c r="U9" s="255"/>
    </row>
    <row r="10" spans="1:21" ht="15">
      <c r="A10" s="99"/>
      <c r="B10" s="96"/>
      <c r="C10" s="102"/>
      <c r="D10" s="102"/>
      <c r="E10" s="102"/>
      <c r="F10" s="173" t="s">
        <v>134</v>
      </c>
      <c r="G10" s="174"/>
      <c r="H10" s="174"/>
      <c r="I10" s="174"/>
      <c r="J10" s="174"/>
      <c r="K10" s="174"/>
      <c r="L10" s="174"/>
      <c r="M10" s="175"/>
      <c r="N10" s="103"/>
      <c r="O10" s="103"/>
      <c r="P10" s="103"/>
      <c r="Q10" s="103"/>
      <c r="R10" s="103"/>
      <c r="S10" s="103"/>
      <c r="T10" s="103"/>
      <c r="U10" s="255"/>
    </row>
    <row r="11" spans="1:21" ht="15">
      <c r="A11" s="99"/>
      <c r="B11" s="96"/>
      <c r="C11" s="102"/>
      <c r="D11" s="102"/>
      <c r="E11" s="102"/>
      <c r="F11" s="173" t="s">
        <v>135</v>
      </c>
      <c r="G11" s="174"/>
      <c r="H11" s="174"/>
      <c r="I11" s="174"/>
      <c r="J11" s="174"/>
      <c r="K11" s="174"/>
      <c r="L11" s="174"/>
      <c r="M11" s="175"/>
      <c r="N11" s="101"/>
      <c r="O11" s="103"/>
      <c r="P11" s="103"/>
      <c r="Q11" s="103"/>
      <c r="R11" s="103"/>
      <c r="S11" s="103"/>
      <c r="T11" s="103"/>
      <c r="U11" s="254"/>
    </row>
    <row r="12" spans="1:21" ht="15.75" thickBot="1">
      <c r="A12" s="99"/>
      <c r="B12" s="104"/>
      <c r="C12" s="101"/>
      <c r="D12" s="101"/>
      <c r="E12" s="101"/>
      <c r="F12" s="176" t="s">
        <v>136</v>
      </c>
      <c r="G12" s="177"/>
      <c r="H12" s="177"/>
      <c r="I12" s="177"/>
      <c r="J12" s="177"/>
      <c r="K12" s="177"/>
      <c r="L12" s="177"/>
      <c r="M12" s="178"/>
      <c r="N12" s="101"/>
      <c r="O12" s="103"/>
      <c r="P12" s="103"/>
      <c r="Q12" s="103"/>
      <c r="R12" s="103"/>
      <c r="S12" s="103"/>
      <c r="T12" s="103"/>
      <c r="U12" s="254"/>
    </row>
    <row r="13" spans="1:21" ht="15">
      <c r="A13" s="99"/>
      <c r="B13" s="104"/>
      <c r="C13" s="101"/>
      <c r="D13" s="101"/>
      <c r="E13" s="101"/>
      <c r="F13" s="167"/>
      <c r="G13" s="167"/>
      <c r="H13" s="167"/>
      <c r="I13" s="167"/>
      <c r="J13" s="167"/>
      <c r="K13" s="167"/>
      <c r="L13" s="167"/>
      <c r="M13" s="167"/>
      <c r="N13" s="101"/>
      <c r="O13" s="103"/>
      <c r="P13" s="103"/>
      <c r="Q13" s="103"/>
      <c r="R13" s="103"/>
      <c r="S13" s="103"/>
      <c r="T13" s="103"/>
      <c r="U13" s="254"/>
    </row>
    <row r="14" spans="1:21" ht="13.5" thickBot="1">
      <c r="A14" s="99"/>
      <c r="B14" s="104"/>
      <c r="C14" s="101"/>
      <c r="D14" s="101"/>
      <c r="E14" s="101"/>
      <c r="F14" s="105"/>
      <c r="G14" s="101"/>
      <c r="H14" s="101"/>
      <c r="I14" s="101"/>
      <c r="J14" s="106"/>
      <c r="K14" s="101"/>
      <c r="L14" s="101"/>
      <c r="M14" s="101"/>
      <c r="N14" s="101"/>
      <c r="O14" s="103"/>
      <c r="P14" s="103"/>
      <c r="Q14" s="103"/>
      <c r="R14" s="103"/>
      <c r="S14" s="103"/>
      <c r="T14" s="103"/>
      <c r="U14" s="254"/>
    </row>
    <row r="15" spans="1:21" ht="24" customHeight="1" thickBot="1">
      <c r="A15" s="179" t="s">
        <v>106</v>
      </c>
      <c r="B15" s="180"/>
      <c r="C15" s="180"/>
      <c r="D15" s="180"/>
      <c r="E15" s="180"/>
      <c r="F15" s="180"/>
      <c r="G15" s="180"/>
      <c r="H15" s="180"/>
      <c r="I15" s="180"/>
      <c r="J15" s="180"/>
      <c r="K15" s="180"/>
      <c r="L15" s="180"/>
      <c r="M15" s="180"/>
      <c r="N15" s="180"/>
      <c r="O15" s="180"/>
      <c r="P15" s="180"/>
      <c r="Q15" s="180"/>
      <c r="R15" s="180"/>
      <c r="S15" s="180"/>
      <c r="T15" s="181"/>
      <c r="U15" s="256"/>
    </row>
    <row r="16" spans="1:21" ht="13.5" thickBot="1">
      <c r="A16" s="107"/>
      <c r="B16" s="108"/>
      <c r="C16" s="109"/>
      <c r="D16" s="109"/>
      <c r="E16" s="109"/>
      <c r="F16" s="110"/>
      <c r="G16" s="109"/>
      <c r="H16" s="109"/>
      <c r="I16" s="109"/>
      <c r="J16" s="111"/>
      <c r="K16" s="109"/>
      <c r="L16" s="109"/>
      <c r="M16" s="109"/>
      <c r="N16" s="109"/>
      <c r="O16" s="112"/>
      <c r="P16" s="112"/>
      <c r="Q16" s="112"/>
      <c r="R16" s="112"/>
      <c r="S16" s="112"/>
      <c r="T16" s="112"/>
      <c r="U16" s="254"/>
    </row>
    <row r="17" spans="1:21" ht="34.5" customHeight="1" thickBot="1">
      <c r="A17" s="99"/>
      <c r="B17" s="269" t="s">
        <v>107</v>
      </c>
      <c r="C17" s="270"/>
      <c r="D17" s="270"/>
      <c r="E17" s="270"/>
      <c r="F17" s="270"/>
      <c r="G17" s="271"/>
      <c r="H17" s="103"/>
      <c r="I17" s="101"/>
      <c r="J17" s="106"/>
      <c r="K17" s="101"/>
      <c r="L17" s="101"/>
      <c r="M17" s="101"/>
      <c r="N17" s="101"/>
      <c r="O17" s="103"/>
      <c r="P17" s="103"/>
      <c r="Q17" s="103"/>
      <c r="R17" s="103"/>
      <c r="S17" s="103"/>
      <c r="T17" s="103"/>
      <c r="U17" s="255"/>
    </row>
    <row r="18" spans="1:21" ht="27.75" customHeight="1" thickBot="1">
      <c r="A18" s="99"/>
      <c r="B18" s="264" t="s">
        <v>108</v>
      </c>
      <c r="C18" s="265"/>
      <c r="D18" s="266"/>
      <c r="E18" s="267" t="s">
        <v>5</v>
      </c>
      <c r="F18" s="267" t="s">
        <v>109</v>
      </c>
      <c r="G18" s="268" t="s">
        <v>110</v>
      </c>
      <c r="H18" s="113"/>
      <c r="I18" s="96"/>
      <c r="J18" s="96"/>
      <c r="K18" s="96"/>
      <c r="L18" s="114"/>
      <c r="M18" s="96"/>
      <c r="N18" s="96"/>
      <c r="O18" s="96"/>
      <c r="P18" s="96"/>
      <c r="Q18" s="96"/>
      <c r="R18" s="114"/>
      <c r="S18" s="113"/>
      <c r="T18" s="103"/>
      <c r="U18" s="255"/>
    </row>
    <row r="19" spans="1:21" ht="17.25" customHeight="1">
      <c r="A19" s="99"/>
      <c r="B19" s="182" t="s">
        <v>58</v>
      </c>
      <c r="C19" s="183"/>
      <c r="D19" s="184"/>
      <c r="E19" s="115">
        <v>4</v>
      </c>
      <c r="F19" s="116">
        <v>0</v>
      </c>
      <c r="G19" s="117">
        <f>SUM(E19:F19)</f>
        <v>4</v>
      </c>
      <c r="H19" s="118"/>
      <c r="I19" s="119"/>
      <c r="J19" s="120"/>
      <c r="K19" s="119"/>
      <c r="L19" s="101"/>
      <c r="M19" s="101"/>
      <c r="N19" s="103"/>
      <c r="O19" s="103"/>
      <c r="P19" s="103"/>
      <c r="Q19" s="103"/>
      <c r="R19" s="103"/>
      <c r="S19" s="103"/>
      <c r="T19" s="103"/>
      <c r="U19" s="254"/>
    </row>
    <row r="20" spans="1:21" ht="17.25" customHeight="1">
      <c r="A20" s="99"/>
      <c r="B20" s="185" t="s">
        <v>111</v>
      </c>
      <c r="C20" s="186"/>
      <c r="D20" s="187"/>
      <c r="E20" s="121">
        <v>0</v>
      </c>
      <c r="F20" s="122">
        <v>0</v>
      </c>
      <c r="G20" s="123">
        <f>SUM(E20:F20)</f>
        <v>0</v>
      </c>
      <c r="H20" s="113"/>
      <c r="I20" s="119"/>
      <c r="J20" s="120"/>
      <c r="K20" s="119"/>
      <c r="L20" s="101"/>
      <c r="M20" s="101"/>
      <c r="N20" s="103"/>
      <c r="O20" s="103"/>
      <c r="P20" s="103"/>
      <c r="Q20" s="103"/>
      <c r="R20" s="103"/>
      <c r="S20" s="103"/>
      <c r="T20" s="103"/>
      <c r="U20" s="254"/>
    </row>
    <row r="21" spans="1:21" ht="17.25" customHeight="1" thickBot="1">
      <c r="A21" s="99"/>
      <c r="B21" s="188" t="s">
        <v>9</v>
      </c>
      <c r="C21" s="189"/>
      <c r="D21" s="190"/>
      <c r="E21" s="124">
        <v>14</v>
      </c>
      <c r="F21" s="125">
        <v>6</v>
      </c>
      <c r="G21" s="126">
        <f>SUM(E21:F21)</f>
        <v>20</v>
      </c>
      <c r="H21" s="96"/>
      <c r="I21" s="96"/>
      <c r="J21" s="96"/>
      <c r="K21" s="96"/>
      <c r="L21" s="114"/>
      <c r="M21" s="96"/>
      <c r="N21" s="96"/>
      <c r="O21" s="96"/>
      <c r="P21" s="96"/>
      <c r="Q21" s="96"/>
      <c r="R21" s="114"/>
      <c r="S21" s="103"/>
      <c r="T21" s="103"/>
      <c r="U21" s="254"/>
    </row>
    <row r="22" spans="1:21" ht="32.25" customHeight="1" thickBot="1">
      <c r="A22" s="99"/>
      <c r="B22" s="191" t="s">
        <v>140</v>
      </c>
      <c r="C22" s="192"/>
      <c r="D22" s="193"/>
      <c r="E22" s="194">
        <f>SUM(G19:G21)</f>
        <v>24</v>
      </c>
      <c r="F22" s="194"/>
      <c r="G22" s="195"/>
      <c r="H22" s="101"/>
      <c r="I22" s="101"/>
      <c r="J22" s="106"/>
      <c r="K22" s="101"/>
      <c r="L22" s="101"/>
      <c r="M22" s="101"/>
      <c r="N22" s="101"/>
      <c r="O22" s="103"/>
      <c r="P22" s="103"/>
      <c r="Q22" s="103"/>
      <c r="R22" s="103"/>
      <c r="S22" s="103"/>
      <c r="T22" s="103"/>
      <c r="U22" s="254"/>
    </row>
    <row r="23" spans="1:21" ht="12" customHeight="1">
      <c r="A23" s="99"/>
      <c r="B23" s="96"/>
      <c r="C23" s="96"/>
      <c r="D23" s="96"/>
      <c r="E23" s="92"/>
      <c r="F23" s="96"/>
      <c r="G23" s="96"/>
      <c r="H23" s="101"/>
      <c r="I23" s="101"/>
      <c r="J23" s="106"/>
      <c r="K23" s="101"/>
      <c r="L23" s="101"/>
      <c r="M23" s="101"/>
      <c r="N23" s="101"/>
      <c r="O23" s="103"/>
      <c r="P23" s="103"/>
      <c r="Q23" s="103"/>
      <c r="R23" s="103"/>
      <c r="S23" s="103"/>
      <c r="T23" s="103"/>
      <c r="U23" s="254"/>
    </row>
    <row r="24" spans="1:21" ht="12" customHeight="1">
      <c r="A24" s="99"/>
      <c r="B24" s="96"/>
      <c r="C24" s="96"/>
      <c r="D24" s="96"/>
      <c r="E24" s="96"/>
      <c r="F24" s="96"/>
      <c r="G24" s="96"/>
      <c r="H24" s="101"/>
      <c r="I24" s="101"/>
      <c r="J24" s="106"/>
      <c r="K24" s="101"/>
      <c r="L24" s="101"/>
      <c r="M24" s="101"/>
      <c r="N24" s="96"/>
      <c r="O24" s="96"/>
      <c r="P24" s="96"/>
      <c r="Q24" s="96"/>
      <c r="R24" s="114"/>
      <c r="S24" s="103"/>
      <c r="T24" s="103"/>
      <c r="U24" s="254"/>
    </row>
    <row r="25" spans="1:21" ht="12" customHeight="1" thickBot="1">
      <c r="A25" s="127"/>
      <c r="B25" s="128"/>
      <c r="C25" s="129"/>
      <c r="D25" s="129"/>
      <c r="E25" s="129"/>
      <c r="F25" s="130"/>
      <c r="G25" s="129"/>
      <c r="H25" s="129"/>
      <c r="I25" s="129"/>
      <c r="J25" s="131"/>
      <c r="K25" s="129"/>
      <c r="L25" s="129"/>
      <c r="M25" s="129"/>
      <c r="N25" s="129"/>
      <c r="O25" s="132"/>
      <c r="P25" s="132"/>
      <c r="Q25" s="132"/>
      <c r="R25" s="132"/>
      <c r="S25" s="257"/>
      <c r="T25" s="257"/>
      <c r="U25" s="254"/>
    </row>
    <row r="26" spans="1:21" ht="24.75" customHeight="1" thickBot="1">
      <c r="A26" s="179" t="s">
        <v>104</v>
      </c>
      <c r="B26" s="180"/>
      <c r="C26" s="180"/>
      <c r="D26" s="180"/>
      <c r="E26" s="180"/>
      <c r="F26" s="180"/>
      <c r="G26" s="180"/>
      <c r="H26" s="180"/>
      <c r="I26" s="180"/>
      <c r="J26" s="180"/>
      <c r="K26" s="180"/>
      <c r="L26" s="180"/>
      <c r="M26" s="180"/>
      <c r="N26" s="180"/>
      <c r="O26" s="180"/>
      <c r="P26" s="180"/>
      <c r="Q26" s="180"/>
      <c r="R26" s="180"/>
      <c r="S26" s="180"/>
      <c r="T26" s="180"/>
      <c r="U26" s="254"/>
    </row>
    <row r="27" spans="1:21" ht="13.5" thickBot="1">
      <c r="A27" s="151"/>
      <c r="B27" s="196"/>
      <c r="C27" s="196"/>
      <c r="D27" s="196"/>
      <c r="E27" s="196"/>
      <c r="F27" s="196"/>
      <c r="G27" s="196"/>
      <c r="H27" s="96"/>
      <c r="I27" s="96"/>
      <c r="J27" s="96"/>
      <c r="K27" s="96"/>
      <c r="L27" s="96"/>
      <c r="M27" s="96"/>
      <c r="N27" s="96"/>
      <c r="O27" s="96"/>
      <c r="P27" s="96"/>
      <c r="Q27" s="133"/>
      <c r="R27" s="133"/>
      <c r="S27" s="96"/>
      <c r="T27" s="96"/>
      <c r="U27" s="254"/>
    </row>
    <row r="28" spans="1:21" s="137" customFormat="1" ht="33" customHeight="1" thickBot="1">
      <c r="A28" s="258"/>
      <c r="B28" s="197" t="s">
        <v>112</v>
      </c>
      <c r="C28" s="198"/>
      <c r="D28" s="198"/>
      <c r="E28" s="198"/>
      <c r="F28" s="199"/>
      <c r="G28" s="135"/>
      <c r="H28" s="133" t="s">
        <v>113</v>
      </c>
      <c r="I28" s="136" t="str">
        <f>+K30</f>
        <v>SGA</v>
      </c>
      <c r="J28" s="133" t="s">
        <v>114</v>
      </c>
      <c r="K28" s="133" t="s">
        <v>114</v>
      </c>
      <c r="L28" s="133" t="s">
        <v>114</v>
      </c>
      <c r="M28" s="133" t="s">
        <v>114</v>
      </c>
      <c r="N28" s="133" t="s">
        <v>114</v>
      </c>
      <c r="O28" s="133" t="s">
        <v>114</v>
      </c>
      <c r="P28" s="134"/>
      <c r="Q28" s="133"/>
      <c r="R28" s="133"/>
      <c r="S28" s="134"/>
      <c r="T28" s="134"/>
      <c r="U28" s="255"/>
    </row>
    <row r="29" spans="1:21" s="137" customFormat="1" ht="29.25" customHeight="1" thickBot="1">
      <c r="A29" s="258"/>
      <c r="B29" s="200" t="s">
        <v>115</v>
      </c>
      <c r="C29" s="201"/>
      <c r="D29" s="202"/>
      <c r="E29" s="138" t="s">
        <v>5</v>
      </c>
      <c r="F29" s="139" t="s">
        <v>109</v>
      </c>
      <c r="G29" s="135"/>
      <c r="H29" s="133"/>
      <c r="I29" s="136"/>
      <c r="J29" s="133" t="s">
        <v>114</v>
      </c>
      <c r="K29" s="133" t="s">
        <v>114</v>
      </c>
      <c r="L29" s="133" t="s">
        <v>114</v>
      </c>
      <c r="M29" s="133" t="s">
        <v>114</v>
      </c>
      <c r="N29" s="133" t="s">
        <v>114</v>
      </c>
      <c r="O29" s="133" t="s">
        <v>114</v>
      </c>
      <c r="P29" s="134"/>
      <c r="Q29" s="133"/>
      <c r="R29" s="133"/>
      <c r="S29" s="134"/>
      <c r="T29" s="134"/>
      <c r="U29" s="255"/>
    </row>
    <row r="30" spans="1:21" ht="23.25" customHeight="1">
      <c r="A30" s="151"/>
      <c r="B30" s="203" t="s">
        <v>15</v>
      </c>
      <c r="C30" s="204"/>
      <c r="D30" s="205"/>
      <c r="E30" s="140">
        <v>3</v>
      </c>
      <c r="F30" s="141">
        <v>0</v>
      </c>
      <c r="G30" s="136"/>
      <c r="H30" s="133" t="s">
        <v>116</v>
      </c>
      <c r="I30" s="142" t="str">
        <f>+K31</f>
        <v>SGA</v>
      </c>
      <c r="J30" s="133" t="s">
        <v>114</v>
      </c>
      <c r="K30" s="133" t="s">
        <v>114</v>
      </c>
      <c r="L30" s="133" t="s">
        <v>114</v>
      </c>
      <c r="M30" s="133" t="s">
        <v>114</v>
      </c>
      <c r="N30" s="133" t="s">
        <v>114</v>
      </c>
      <c r="O30" s="133" t="s">
        <v>114</v>
      </c>
      <c r="P30" s="96"/>
      <c r="Q30" s="133"/>
      <c r="R30" s="133"/>
      <c r="S30" s="96"/>
      <c r="T30" s="96"/>
      <c r="U30" s="254"/>
    </row>
    <row r="31" spans="1:21" ht="23.25" customHeight="1">
      <c r="A31" s="151"/>
      <c r="B31" s="206" t="s">
        <v>1</v>
      </c>
      <c r="C31" s="207"/>
      <c r="D31" s="208"/>
      <c r="E31" s="143">
        <v>1</v>
      </c>
      <c r="F31" s="144">
        <v>0</v>
      </c>
      <c r="G31" s="136"/>
      <c r="H31" s="133" t="s">
        <v>114</v>
      </c>
      <c r="I31" s="142" t="str">
        <f>+K32</f>
        <v>SGA</v>
      </c>
      <c r="J31" s="133" t="s">
        <v>114</v>
      </c>
      <c r="K31" s="133" t="s">
        <v>114</v>
      </c>
      <c r="L31" s="133" t="s">
        <v>114</v>
      </c>
      <c r="M31" s="133" t="s">
        <v>114</v>
      </c>
      <c r="N31" s="133" t="s">
        <v>114</v>
      </c>
      <c r="O31" s="133" t="s">
        <v>114</v>
      </c>
      <c r="P31" s="96"/>
      <c r="Q31" s="133"/>
      <c r="R31" s="133"/>
      <c r="S31" s="96"/>
      <c r="T31" s="96"/>
      <c r="U31" s="254"/>
    </row>
    <row r="32" spans="1:21" ht="23.25" customHeight="1">
      <c r="A32" s="151"/>
      <c r="B32" s="206" t="s">
        <v>19</v>
      </c>
      <c r="C32" s="207"/>
      <c r="D32" s="208"/>
      <c r="E32" s="143">
        <v>14</v>
      </c>
      <c r="F32" s="144">
        <v>6</v>
      </c>
      <c r="G32" s="145"/>
      <c r="H32" s="133" t="s">
        <v>117</v>
      </c>
      <c r="I32" s="142" t="str">
        <f>+K33</f>
        <v>SGA</v>
      </c>
      <c r="J32" s="133" t="s">
        <v>114</v>
      </c>
      <c r="K32" s="133" t="s">
        <v>114</v>
      </c>
      <c r="L32" s="133" t="s">
        <v>114</v>
      </c>
      <c r="M32" s="133" t="s">
        <v>114</v>
      </c>
      <c r="N32" s="133" t="s">
        <v>114</v>
      </c>
      <c r="O32" s="133" t="s">
        <v>114</v>
      </c>
      <c r="P32" s="96"/>
      <c r="Q32" s="133"/>
      <c r="R32" s="133"/>
      <c r="S32" s="96"/>
      <c r="T32" s="96"/>
      <c r="U32" s="254"/>
    </row>
    <row r="33" spans="1:21" ht="23.25" customHeight="1">
      <c r="A33" s="151"/>
      <c r="B33" s="210" t="s">
        <v>118</v>
      </c>
      <c r="C33" s="211"/>
      <c r="D33" s="212"/>
      <c r="E33" s="143">
        <v>0</v>
      </c>
      <c r="F33" s="144">
        <v>0</v>
      </c>
      <c r="G33" s="136"/>
      <c r="H33" s="133" t="s">
        <v>119</v>
      </c>
      <c r="I33" s="142" t="str">
        <f>+N30</f>
        <v>SGA</v>
      </c>
      <c r="J33" s="133" t="s">
        <v>114</v>
      </c>
      <c r="K33" s="133" t="s">
        <v>114</v>
      </c>
      <c r="L33" s="133" t="s">
        <v>114</v>
      </c>
      <c r="M33" s="133" t="s">
        <v>114</v>
      </c>
      <c r="N33" s="133" t="s">
        <v>114</v>
      </c>
      <c r="O33" s="133" t="s">
        <v>114</v>
      </c>
      <c r="P33" s="96"/>
      <c r="Q33" s="96"/>
      <c r="R33" s="96"/>
      <c r="S33" s="96"/>
      <c r="T33" s="96"/>
      <c r="U33" s="254"/>
    </row>
    <row r="34" spans="1:21" ht="27" customHeight="1" thickBot="1">
      <c r="A34" s="151"/>
      <c r="B34" s="213" t="s">
        <v>120</v>
      </c>
      <c r="C34" s="214"/>
      <c r="D34" s="215"/>
      <c r="E34" s="146">
        <v>0</v>
      </c>
      <c r="F34" s="147">
        <v>0</v>
      </c>
      <c r="G34" s="136"/>
      <c r="H34" s="133"/>
      <c r="I34" s="142"/>
      <c r="J34" s="133" t="s">
        <v>114</v>
      </c>
      <c r="K34" s="133" t="s">
        <v>114</v>
      </c>
      <c r="L34" s="133" t="s">
        <v>114</v>
      </c>
      <c r="M34" s="133" t="s">
        <v>114</v>
      </c>
      <c r="N34" s="133" t="s">
        <v>114</v>
      </c>
      <c r="O34" s="133" t="s">
        <v>114</v>
      </c>
      <c r="P34" s="96"/>
      <c r="Q34" s="96"/>
      <c r="R34" s="96"/>
      <c r="S34" s="96"/>
      <c r="T34" s="96"/>
      <c r="U34" s="254"/>
    </row>
    <row r="35" spans="1:21" ht="21.75" customHeight="1" thickBot="1">
      <c r="A35" s="151"/>
      <c r="B35" s="216" t="s">
        <v>112</v>
      </c>
      <c r="C35" s="217"/>
      <c r="D35" s="218"/>
      <c r="E35" s="148">
        <f>SUM(E30:E34)</f>
        <v>18</v>
      </c>
      <c r="F35" s="165">
        <f>SUM(F30:F34)</f>
        <v>6</v>
      </c>
      <c r="G35" s="136"/>
      <c r="H35" s="133" t="s">
        <v>121</v>
      </c>
      <c r="I35" s="142" t="str">
        <f>+N31</f>
        <v>SGA</v>
      </c>
      <c r="J35" s="149"/>
      <c r="K35" s="149"/>
      <c r="L35" s="149"/>
      <c r="M35" s="222"/>
      <c r="N35" s="222"/>
      <c r="O35" s="222"/>
      <c r="P35" s="96"/>
      <c r="Q35" s="96"/>
      <c r="R35" s="96"/>
      <c r="S35" s="96"/>
      <c r="T35" s="96"/>
      <c r="U35" s="254"/>
    </row>
    <row r="36" spans="1:21" ht="21.75" customHeight="1" thickBot="1">
      <c r="A36" s="151"/>
      <c r="B36" s="219"/>
      <c r="C36" s="220"/>
      <c r="D36" s="221"/>
      <c r="E36" s="223">
        <f>SUM(E35:F35)</f>
        <v>24</v>
      </c>
      <c r="F36" s="224"/>
      <c r="G36" s="133">
        <v>3</v>
      </c>
      <c r="H36" s="133"/>
      <c r="I36" s="142"/>
      <c r="J36" s="149"/>
      <c r="K36" s="149"/>
      <c r="L36" s="149"/>
      <c r="M36" s="164"/>
      <c r="N36" s="164"/>
      <c r="O36" s="164"/>
      <c r="P36" s="96"/>
      <c r="Q36" s="96"/>
      <c r="R36" s="96"/>
      <c r="S36" s="96"/>
      <c r="T36" s="96"/>
      <c r="U36" s="254"/>
    </row>
    <row r="37" spans="1:21" ht="12" customHeight="1">
      <c r="A37" s="151"/>
      <c r="B37" s="166"/>
      <c r="C37" s="166"/>
      <c r="D37" s="166"/>
      <c r="E37" s="166"/>
      <c r="F37" s="166"/>
      <c r="G37" s="166"/>
      <c r="H37" s="133"/>
      <c r="I37" s="142"/>
      <c r="J37" s="149"/>
      <c r="K37" s="149"/>
      <c r="L37" s="149"/>
      <c r="M37" s="164"/>
      <c r="N37" s="164"/>
      <c r="O37" s="164"/>
      <c r="P37" s="96"/>
      <c r="Q37" s="96"/>
      <c r="R37" s="96"/>
      <c r="S37" s="96"/>
      <c r="T37" s="96"/>
      <c r="U37" s="254"/>
    </row>
    <row r="38" spans="1:21" ht="12" customHeight="1">
      <c r="A38" s="151"/>
      <c r="B38" s="166"/>
      <c r="C38" s="166"/>
      <c r="D38" s="166"/>
      <c r="E38" s="166"/>
      <c r="F38" s="166"/>
      <c r="G38" s="166"/>
      <c r="H38" s="96"/>
      <c r="I38" s="96"/>
      <c r="J38" s="149"/>
      <c r="K38" s="149"/>
      <c r="L38" s="149"/>
      <c r="M38" s="222"/>
      <c r="N38" s="222"/>
      <c r="O38" s="222"/>
      <c r="P38" s="96"/>
      <c r="Q38" s="96"/>
      <c r="R38" s="96"/>
      <c r="S38" s="96"/>
      <c r="T38" s="96"/>
      <c r="U38" s="254"/>
    </row>
    <row r="39" spans="1:21" ht="12" customHeight="1">
      <c r="A39" s="151"/>
      <c r="B39" s="166"/>
      <c r="C39" s="166"/>
      <c r="D39" s="166"/>
      <c r="E39" s="166"/>
      <c r="F39" s="166"/>
      <c r="G39" s="166"/>
      <c r="H39" s="96"/>
      <c r="I39" s="96"/>
      <c r="J39" s="96"/>
      <c r="K39" s="96"/>
      <c r="L39" s="96"/>
      <c r="M39" s="96"/>
      <c r="N39" s="96"/>
      <c r="O39" s="96"/>
      <c r="P39" s="96"/>
      <c r="Q39" s="96"/>
      <c r="R39" s="96"/>
      <c r="S39" s="257"/>
      <c r="T39" s="257"/>
      <c r="U39" s="254"/>
    </row>
    <row r="40" spans="1:21" ht="12" customHeight="1">
      <c r="A40" s="151"/>
      <c r="B40" s="166"/>
      <c r="C40" s="166"/>
      <c r="D40" s="166"/>
      <c r="E40" s="166"/>
      <c r="F40" s="166"/>
      <c r="G40" s="166"/>
      <c r="H40" s="96"/>
      <c r="I40" s="96"/>
      <c r="J40" s="96"/>
      <c r="K40" s="96"/>
      <c r="L40" s="96"/>
      <c r="M40" s="96"/>
      <c r="N40" s="96"/>
      <c r="O40" s="96"/>
      <c r="P40" s="96"/>
      <c r="Q40" s="96"/>
      <c r="R40" s="96"/>
      <c r="S40" s="67"/>
      <c r="T40" s="67"/>
      <c r="U40" s="254"/>
    </row>
    <row r="41" spans="1:21" ht="12" customHeight="1" thickBot="1">
      <c r="A41" s="151"/>
      <c r="B41" s="166"/>
      <c r="C41" s="166"/>
      <c r="D41" s="166"/>
      <c r="E41" s="166"/>
      <c r="F41" s="166"/>
      <c r="G41" s="166"/>
      <c r="H41" s="96"/>
      <c r="I41" s="96"/>
      <c r="J41" s="96"/>
      <c r="K41" s="96"/>
      <c r="L41" s="96"/>
      <c r="M41" s="96"/>
      <c r="N41" s="96"/>
      <c r="O41" s="96"/>
      <c r="P41" s="96"/>
      <c r="Q41" s="96"/>
      <c r="R41" s="96"/>
      <c r="S41" s="67"/>
      <c r="T41" s="67"/>
      <c r="U41" s="254"/>
    </row>
    <row r="42" spans="1:21" ht="24.75" customHeight="1" thickBot="1">
      <c r="A42" s="179" t="s">
        <v>105</v>
      </c>
      <c r="B42" s="180"/>
      <c r="C42" s="180"/>
      <c r="D42" s="180"/>
      <c r="E42" s="180"/>
      <c r="F42" s="180"/>
      <c r="G42" s="180"/>
      <c r="H42" s="180"/>
      <c r="I42" s="180"/>
      <c r="J42" s="180"/>
      <c r="K42" s="180"/>
      <c r="L42" s="180"/>
      <c r="M42" s="180"/>
      <c r="N42" s="180"/>
      <c r="O42" s="180"/>
      <c r="P42" s="180"/>
      <c r="Q42" s="180"/>
      <c r="R42" s="180"/>
      <c r="S42" s="180"/>
      <c r="T42" s="180"/>
      <c r="U42" s="254"/>
    </row>
    <row r="43" spans="1:21" ht="12.75">
      <c r="A43" s="89"/>
      <c r="B43" s="150"/>
      <c r="C43" s="150"/>
      <c r="D43" s="150"/>
      <c r="E43" s="150"/>
      <c r="F43" s="150"/>
      <c r="G43" s="150"/>
      <c r="H43" s="90"/>
      <c r="I43" s="90"/>
      <c r="J43" s="90"/>
      <c r="K43" s="90"/>
      <c r="L43" s="90"/>
      <c r="M43" s="90"/>
      <c r="N43" s="90"/>
      <c r="O43" s="90"/>
      <c r="P43" s="90"/>
      <c r="Q43" s="90"/>
      <c r="R43" s="90"/>
      <c r="S43" s="90"/>
      <c r="T43" s="90"/>
      <c r="U43" s="254"/>
    </row>
    <row r="44" spans="1:21" ht="12.75">
      <c r="A44" s="151"/>
      <c r="B44" s="166"/>
      <c r="C44" s="166"/>
      <c r="D44" s="166"/>
      <c r="E44" s="166"/>
      <c r="F44" s="166"/>
      <c r="G44" s="166"/>
      <c r="H44" s="96"/>
      <c r="I44" s="96"/>
      <c r="J44" s="96"/>
      <c r="K44" s="96"/>
      <c r="L44" s="96"/>
      <c r="M44" s="96"/>
      <c r="N44" s="96"/>
      <c r="O44" s="96"/>
      <c r="P44" s="96"/>
      <c r="Q44" s="96"/>
      <c r="R44" s="96"/>
      <c r="S44" s="96"/>
      <c r="T44" s="96"/>
      <c r="U44" s="254"/>
    </row>
    <row r="45" spans="1:21" ht="64.5" customHeight="1" thickBot="1">
      <c r="A45" s="151"/>
      <c r="B45" s="152" t="s">
        <v>122</v>
      </c>
      <c r="C45" s="152" t="s">
        <v>78</v>
      </c>
      <c r="D45" s="152" t="s">
        <v>88</v>
      </c>
      <c r="E45" s="152" t="s">
        <v>76</v>
      </c>
      <c r="F45" s="152" t="s">
        <v>123</v>
      </c>
      <c r="G45" s="152" t="s">
        <v>124</v>
      </c>
      <c r="H45" s="152" t="s">
        <v>125</v>
      </c>
      <c r="I45" s="96"/>
      <c r="J45" s="92"/>
      <c r="K45" s="92"/>
      <c r="L45" s="92"/>
      <c r="M45" s="92"/>
      <c r="N45" s="92"/>
      <c r="O45" s="92"/>
      <c r="P45" s="92"/>
      <c r="Q45" s="96"/>
      <c r="R45" s="96"/>
      <c r="S45" s="96"/>
      <c r="T45" s="96"/>
      <c r="U45" s="254"/>
    </row>
    <row r="46" spans="1:21" ht="22.5" customHeight="1">
      <c r="A46" s="151"/>
      <c r="B46" s="225" t="s">
        <v>5</v>
      </c>
      <c r="C46" s="226"/>
      <c r="D46" s="226"/>
      <c r="E46" s="226"/>
      <c r="F46" s="226"/>
      <c r="G46" s="226"/>
      <c r="H46" s="227"/>
      <c r="I46" s="96"/>
      <c r="J46" s="92"/>
      <c r="K46" s="92"/>
      <c r="L46" s="92"/>
      <c r="M46" s="92"/>
      <c r="N46" s="92"/>
      <c r="O46" s="92"/>
      <c r="P46" s="92"/>
      <c r="Q46" s="96"/>
      <c r="R46" s="96"/>
      <c r="S46" s="96"/>
      <c r="T46" s="96"/>
      <c r="U46" s="254"/>
    </row>
    <row r="47" spans="1:21" ht="31.5" customHeight="1">
      <c r="A47" s="151"/>
      <c r="B47" s="163" t="s">
        <v>126</v>
      </c>
      <c r="C47" s="153">
        <v>3</v>
      </c>
      <c r="D47" s="154">
        <v>1</v>
      </c>
      <c r="E47" s="153"/>
      <c r="F47" s="154"/>
      <c r="G47" s="153"/>
      <c r="H47" s="155">
        <f>SUM(C47:G47)</f>
        <v>4</v>
      </c>
      <c r="I47" s="96"/>
      <c r="J47" s="92"/>
      <c r="K47" s="92"/>
      <c r="L47" s="92"/>
      <c r="M47" s="92"/>
      <c r="N47" s="92"/>
      <c r="O47" s="92"/>
      <c r="P47" s="92"/>
      <c r="Q47" s="96"/>
      <c r="R47" s="96"/>
      <c r="S47" s="96"/>
      <c r="T47" s="96"/>
      <c r="U47" s="254"/>
    </row>
    <row r="48" spans="1:21" ht="42.75" customHeight="1">
      <c r="A48" s="151"/>
      <c r="B48" s="163" t="s">
        <v>127</v>
      </c>
      <c r="C48" s="153"/>
      <c r="D48" s="154"/>
      <c r="E48" s="153">
        <v>12</v>
      </c>
      <c r="F48" s="154"/>
      <c r="G48" s="153"/>
      <c r="H48" s="155">
        <f>SUM(C48:G48)</f>
        <v>12</v>
      </c>
      <c r="I48" s="96"/>
      <c r="J48" s="92"/>
      <c r="K48" s="92"/>
      <c r="L48" s="92"/>
      <c r="M48" s="92"/>
      <c r="N48" s="92"/>
      <c r="O48" s="92"/>
      <c r="P48" s="92"/>
      <c r="Q48" s="96"/>
      <c r="R48" s="96"/>
      <c r="S48" s="96"/>
      <c r="T48" s="96"/>
      <c r="U48" s="254"/>
    </row>
    <row r="49" spans="1:21" ht="29.25" customHeight="1">
      <c r="A49" s="151"/>
      <c r="B49" s="163" t="s">
        <v>128</v>
      </c>
      <c r="C49" s="153"/>
      <c r="D49" s="154"/>
      <c r="E49" s="153">
        <v>1</v>
      </c>
      <c r="F49" s="154"/>
      <c r="G49" s="153"/>
      <c r="H49" s="155">
        <f>SUM(C49:G49)</f>
        <v>1</v>
      </c>
      <c r="I49" s="96"/>
      <c r="J49" s="92"/>
      <c r="K49" s="92"/>
      <c r="L49" s="92"/>
      <c r="M49" s="92"/>
      <c r="N49" s="92"/>
      <c r="O49" s="92"/>
      <c r="P49" s="92"/>
      <c r="Q49" s="96"/>
      <c r="R49" s="96"/>
      <c r="S49" s="96"/>
      <c r="T49" s="96"/>
      <c r="U49" s="254"/>
    </row>
    <row r="50" spans="1:21" ht="40.5" customHeight="1">
      <c r="A50" s="151"/>
      <c r="B50" s="163" t="s">
        <v>139</v>
      </c>
      <c r="C50" s="153"/>
      <c r="D50" s="154"/>
      <c r="E50" s="153">
        <v>1</v>
      </c>
      <c r="F50" s="154"/>
      <c r="G50" s="153"/>
      <c r="H50" s="155">
        <f>SUM(C50:G50)</f>
        <v>1</v>
      </c>
      <c r="I50" s="96"/>
      <c r="J50" s="92"/>
      <c r="K50" s="92"/>
      <c r="L50" s="92"/>
      <c r="M50" s="92"/>
      <c r="N50" s="92"/>
      <c r="O50" s="92"/>
      <c r="P50" s="92"/>
      <c r="Q50" s="96"/>
      <c r="R50" s="96"/>
      <c r="S50" s="96"/>
      <c r="T50" s="96"/>
      <c r="U50" s="254"/>
    </row>
    <row r="51" spans="1:21" ht="22.5" customHeight="1">
      <c r="A51" s="151"/>
      <c r="B51" s="228" t="s">
        <v>129</v>
      </c>
      <c r="C51" s="229"/>
      <c r="D51" s="229"/>
      <c r="E51" s="229"/>
      <c r="F51" s="229"/>
      <c r="G51" s="229"/>
      <c r="H51" s="230"/>
      <c r="I51" s="96"/>
      <c r="J51" s="92"/>
      <c r="K51" s="92"/>
      <c r="L51" s="92"/>
      <c r="M51" s="92"/>
      <c r="N51" s="92"/>
      <c r="O51" s="92"/>
      <c r="P51" s="92"/>
      <c r="Q51" s="96"/>
      <c r="R51" s="96"/>
      <c r="S51" s="96"/>
      <c r="T51" s="96"/>
      <c r="U51" s="254"/>
    </row>
    <row r="52" spans="1:21" ht="49.5" customHeight="1" thickBot="1">
      <c r="A52" s="151"/>
      <c r="B52" s="156" t="s">
        <v>130</v>
      </c>
      <c r="C52" s="157"/>
      <c r="D52" s="158"/>
      <c r="E52" s="157">
        <v>6</v>
      </c>
      <c r="F52" s="158"/>
      <c r="G52" s="157"/>
      <c r="H52" s="159">
        <f>SUM(C52:G52)</f>
        <v>6</v>
      </c>
      <c r="I52" s="96"/>
      <c r="J52" s="92"/>
      <c r="K52" s="92"/>
      <c r="L52" s="92"/>
      <c r="M52" s="92"/>
      <c r="N52" s="92"/>
      <c r="O52" s="92"/>
      <c r="P52" s="92"/>
      <c r="Q52" s="96"/>
      <c r="R52" s="96"/>
      <c r="S52" s="96"/>
      <c r="T52" s="96"/>
      <c r="U52" s="254"/>
    </row>
    <row r="53" spans="1:21" ht="25.5" customHeight="1" thickBot="1">
      <c r="A53" s="151"/>
      <c r="B53" s="160" t="s">
        <v>125</v>
      </c>
      <c r="C53" s="161">
        <f aca="true" t="shared" si="0" ref="C53:H53">SUM(C47:C50,C52)</f>
        <v>3</v>
      </c>
      <c r="D53" s="161">
        <f t="shared" si="0"/>
        <v>1</v>
      </c>
      <c r="E53" s="161">
        <f t="shared" si="0"/>
        <v>20</v>
      </c>
      <c r="F53" s="161">
        <f t="shared" si="0"/>
        <v>0</v>
      </c>
      <c r="G53" s="161">
        <f t="shared" si="0"/>
        <v>0</v>
      </c>
      <c r="H53" s="161">
        <f t="shared" si="0"/>
        <v>24</v>
      </c>
      <c r="I53" s="96"/>
      <c r="J53" s="92"/>
      <c r="K53" s="92"/>
      <c r="L53" s="92"/>
      <c r="M53" s="92"/>
      <c r="N53" s="92"/>
      <c r="O53" s="92"/>
      <c r="P53" s="92"/>
      <c r="Q53" s="96"/>
      <c r="R53" s="96"/>
      <c r="S53" s="96"/>
      <c r="T53" s="96"/>
      <c r="U53" s="254"/>
    </row>
    <row r="54" spans="1:21" ht="12" customHeight="1">
      <c r="A54" s="259"/>
      <c r="B54" s="92"/>
      <c r="C54" s="92"/>
      <c r="D54" s="92"/>
      <c r="E54" s="92"/>
      <c r="F54" s="92"/>
      <c r="G54" s="92"/>
      <c r="H54" s="92"/>
      <c r="I54" s="92"/>
      <c r="J54" s="92"/>
      <c r="K54" s="92"/>
      <c r="L54" s="92"/>
      <c r="M54" s="92"/>
      <c r="N54" s="92"/>
      <c r="O54" s="92"/>
      <c r="P54" s="92"/>
      <c r="Q54" s="96"/>
      <c r="R54" s="96"/>
      <c r="S54" s="96"/>
      <c r="T54" s="96"/>
      <c r="U54" s="254"/>
    </row>
    <row r="55" spans="1:21" ht="12" customHeight="1">
      <c r="A55" s="259"/>
      <c r="B55" s="92"/>
      <c r="C55" s="92"/>
      <c r="D55" s="92"/>
      <c r="E55" s="92"/>
      <c r="F55" s="92"/>
      <c r="G55" s="92"/>
      <c r="H55" s="92"/>
      <c r="I55" s="92"/>
      <c r="J55" s="92"/>
      <c r="K55" s="92"/>
      <c r="L55" s="92"/>
      <c r="M55" s="92"/>
      <c r="N55" s="92"/>
      <c r="O55" s="92"/>
      <c r="P55" s="92"/>
      <c r="Q55" s="96"/>
      <c r="R55" s="96"/>
      <c r="S55" s="96"/>
      <c r="T55" s="96"/>
      <c r="U55" s="254"/>
    </row>
    <row r="56" spans="1:21" ht="12" customHeight="1" thickBot="1">
      <c r="A56" s="151"/>
      <c r="B56" s="231" t="s">
        <v>131</v>
      </c>
      <c r="C56" s="231"/>
      <c r="D56" s="231"/>
      <c r="E56" s="231"/>
      <c r="F56" s="209"/>
      <c r="G56" s="209"/>
      <c r="H56" s="209"/>
      <c r="I56" s="209"/>
      <c r="J56" s="209"/>
      <c r="K56" s="209"/>
      <c r="L56" s="209"/>
      <c r="M56" s="209"/>
      <c r="N56" s="209"/>
      <c r="O56" s="209"/>
      <c r="P56" s="101"/>
      <c r="Q56" s="96"/>
      <c r="R56" s="96"/>
      <c r="S56" s="257"/>
      <c r="T56" s="257"/>
      <c r="U56" s="254"/>
    </row>
    <row r="57" spans="1:21" ht="35.25" customHeight="1" thickBot="1">
      <c r="A57" s="179" t="s">
        <v>132</v>
      </c>
      <c r="B57" s="180"/>
      <c r="C57" s="180"/>
      <c r="D57" s="180"/>
      <c r="E57" s="180"/>
      <c r="F57" s="180"/>
      <c r="G57" s="180"/>
      <c r="H57" s="180"/>
      <c r="I57" s="180"/>
      <c r="J57" s="180"/>
      <c r="K57" s="180"/>
      <c r="L57" s="180"/>
      <c r="M57" s="180"/>
      <c r="N57" s="180"/>
      <c r="O57" s="180"/>
      <c r="P57" s="180"/>
      <c r="Q57" s="180"/>
      <c r="R57" s="180"/>
      <c r="S57" s="180"/>
      <c r="T57" s="181"/>
      <c r="U57" s="256"/>
    </row>
    <row r="58" spans="1:21" ht="38.25" customHeight="1" thickBot="1">
      <c r="A58" s="260"/>
      <c r="B58" s="162" t="s">
        <v>133</v>
      </c>
      <c r="C58" s="261"/>
      <c r="D58" s="261"/>
      <c r="E58" s="261"/>
      <c r="F58" s="262"/>
      <c r="G58" s="261"/>
      <c r="H58" s="261"/>
      <c r="I58" s="261"/>
      <c r="J58" s="261"/>
      <c r="K58" s="261"/>
      <c r="L58" s="261"/>
      <c r="M58" s="261"/>
      <c r="N58" s="261"/>
      <c r="O58" s="261"/>
      <c r="P58" s="261"/>
      <c r="Q58" s="261"/>
      <c r="R58" s="261"/>
      <c r="S58" s="261"/>
      <c r="T58" s="261"/>
      <c r="U58" s="263"/>
    </row>
  </sheetData>
  <sheetProtection password="EFE9" sheet="1"/>
  <mergeCells count="42">
    <mergeCell ref="S56:T56"/>
    <mergeCell ref="A57:T57"/>
    <mergeCell ref="S39:T39"/>
    <mergeCell ref="A42:T42"/>
    <mergeCell ref="B46:H46"/>
    <mergeCell ref="B51:H51"/>
    <mergeCell ref="B56:E56"/>
    <mergeCell ref="F56:G56"/>
    <mergeCell ref="H56:I56"/>
    <mergeCell ref="J56:K56"/>
    <mergeCell ref="L56:M56"/>
    <mergeCell ref="N56:O56"/>
    <mergeCell ref="B33:D33"/>
    <mergeCell ref="B34:D34"/>
    <mergeCell ref="B35:D36"/>
    <mergeCell ref="M35:O35"/>
    <mergeCell ref="E36:F36"/>
    <mergeCell ref="M38:O38"/>
    <mergeCell ref="B27:G27"/>
    <mergeCell ref="B28:F28"/>
    <mergeCell ref="B29:D29"/>
    <mergeCell ref="B30:D30"/>
    <mergeCell ref="B31:D31"/>
    <mergeCell ref="B32:D32"/>
    <mergeCell ref="B20:D20"/>
    <mergeCell ref="B21:D21"/>
    <mergeCell ref="B22:D22"/>
    <mergeCell ref="E22:G22"/>
    <mergeCell ref="S25:T25"/>
    <mergeCell ref="A26:T26"/>
    <mergeCell ref="F11:M11"/>
    <mergeCell ref="F12:M12"/>
    <mergeCell ref="A15:T15"/>
    <mergeCell ref="B17:G17"/>
    <mergeCell ref="B18:D18"/>
    <mergeCell ref="B19:D19"/>
    <mergeCell ref="D2:M2"/>
    <mergeCell ref="D3:M3"/>
    <mergeCell ref="D4:M4"/>
    <mergeCell ref="F8:M8"/>
    <mergeCell ref="F9:M9"/>
    <mergeCell ref="F10:M10"/>
  </mergeCell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B1:P32"/>
  <sheetViews>
    <sheetView zoomScale="90" zoomScaleNormal="90" zoomScalePageLayoutView="0" workbookViewId="0" topLeftCell="B1">
      <selection activeCell="B5" sqref="B5"/>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30" t="s">
        <v>78</v>
      </c>
      <c r="C2" s="30" t="s">
        <v>87</v>
      </c>
      <c r="D2" s="30" t="s">
        <v>84</v>
      </c>
      <c r="E2" s="44" t="s">
        <v>5</v>
      </c>
      <c r="F2" s="77">
        <v>1</v>
      </c>
      <c r="G2" s="30" t="s">
        <v>93</v>
      </c>
      <c r="H2" s="44"/>
    </row>
    <row r="3" spans="2:8" ht="15">
      <c r="B3" s="30" t="s">
        <v>78</v>
      </c>
      <c r="C3" s="30" t="s">
        <v>87</v>
      </c>
      <c r="D3" s="30" t="s">
        <v>84</v>
      </c>
      <c r="E3" s="44" t="s">
        <v>5</v>
      </c>
      <c r="F3" s="77">
        <v>1</v>
      </c>
      <c r="G3" s="30" t="s">
        <v>90</v>
      </c>
      <c r="H3" s="44">
        <v>1</v>
      </c>
    </row>
    <row r="4" spans="2:8" ht="15">
      <c r="B4" s="30" t="s">
        <v>88</v>
      </c>
      <c r="C4" s="30" t="s">
        <v>87</v>
      </c>
      <c r="D4" s="30" t="s">
        <v>84</v>
      </c>
      <c r="E4" s="44" t="s">
        <v>5</v>
      </c>
      <c r="F4" s="77">
        <v>1</v>
      </c>
      <c r="G4" s="30" t="s">
        <v>91</v>
      </c>
      <c r="H4" s="44"/>
    </row>
    <row r="5" spans="2:8" ht="15">
      <c r="B5" s="30" t="s">
        <v>78</v>
      </c>
      <c r="C5" s="30" t="s">
        <v>87</v>
      </c>
      <c r="D5" s="30" t="s">
        <v>84</v>
      </c>
      <c r="E5" s="44" t="s">
        <v>5</v>
      </c>
      <c r="F5" s="77">
        <v>1</v>
      </c>
      <c r="G5" s="30" t="s">
        <v>92</v>
      </c>
      <c r="H5" s="44"/>
    </row>
    <row r="6" spans="2:8" ht="15">
      <c r="B6" s="30" t="s">
        <v>76</v>
      </c>
      <c r="C6" s="30" t="s">
        <v>79</v>
      </c>
      <c r="D6" s="30" t="s">
        <v>60</v>
      </c>
      <c r="E6" s="44" t="s">
        <v>5</v>
      </c>
      <c r="F6" s="77">
        <v>1</v>
      </c>
      <c r="G6" s="30" t="s">
        <v>93</v>
      </c>
      <c r="H6" s="44"/>
    </row>
    <row r="7" spans="2:8" ht="15">
      <c r="B7" s="30" t="s">
        <v>76</v>
      </c>
      <c r="C7" s="30" t="s">
        <v>89</v>
      </c>
      <c r="D7" s="30" t="s">
        <v>60</v>
      </c>
      <c r="E7" s="44" t="s">
        <v>5</v>
      </c>
      <c r="F7" s="77">
        <v>1</v>
      </c>
      <c r="G7" s="30" t="s">
        <v>93</v>
      </c>
      <c r="H7" s="44"/>
    </row>
    <row r="8" spans="2:8" ht="15">
      <c r="B8" s="30" t="s">
        <v>76</v>
      </c>
      <c r="C8" s="30" t="s">
        <v>77</v>
      </c>
      <c r="D8" s="30" t="s">
        <v>60</v>
      </c>
      <c r="E8" s="44" t="s">
        <v>5</v>
      </c>
      <c r="F8" s="77">
        <v>1</v>
      </c>
      <c r="G8" s="30" t="s">
        <v>93</v>
      </c>
      <c r="H8" s="44">
        <v>1</v>
      </c>
    </row>
    <row r="9" spans="2:8" ht="15">
      <c r="B9" s="30" t="s">
        <v>76</v>
      </c>
      <c r="C9" s="30" t="s">
        <v>77</v>
      </c>
      <c r="D9" s="30" t="s">
        <v>60</v>
      </c>
      <c r="E9" s="44" t="s">
        <v>5</v>
      </c>
      <c r="F9" s="77">
        <v>1</v>
      </c>
      <c r="G9" s="30" t="s">
        <v>93</v>
      </c>
      <c r="H9" s="44"/>
    </row>
    <row r="10" spans="2:8" ht="15">
      <c r="B10" s="30" t="s">
        <v>76</v>
      </c>
      <c r="C10" s="30" t="s">
        <v>77</v>
      </c>
      <c r="D10" s="30" t="s">
        <v>60</v>
      </c>
      <c r="E10" s="44" t="s">
        <v>5</v>
      </c>
      <c r="F10" s="77">
        <v>1</v>
      </c>
      <c r="G10" s="30" t="s">
        <v>93</v>
      </c>
      <c r="H10" s="44"/>
    </row>
    <row r="11" spans="2:8" ht="15">
      <c r="B11" s="30" t="s">
        <v>76</v>
      </c>
      <c r="C11" s="30" t="s">
        <v>77</v>
      </c>
      <c r="D11" s="30" t="s">
        <v>60</v>
      </c>
      <c r="E11" s="44" t="s">
        <v>5</v>
      </c>
      <c r="F11" s="77">
        <v>1</v>
      </c>
      <c r="G11" s="30" t="s">
        <v>93</v>
      </c>
      <c r="H11" s="44"/>
    </row>
    <row r="12" spans="2:8" ht="15">
      <c r="B12" s="30" t="s">
        <v>76</v>
      </c>
      <c r="C12" s="30" t="s">
        <v>77</v>
      </c>
      <c r="D12" s="30" t="s">
        <v>60</v>
      </c>
      <c r="E12" s="44" t="s">
        <v>5</v>
      </c>
      <c r="F12" s="77">
        <v>1</v>
      </c>
      <c r="G12" s="30" t="s">
        <v>93</v>
      </c>
      <c r="H12" s="44"/>
    </row>
    <row r="13" spans="2:8" ht="15">
      <c r="B13" s="30" t="s">
        <v>76</v>
      </c>
      <c r="C13" s="30" t="s">
        <v>77</v>
      </c>
      <c r="D13" s="30" t="s">
        <v>60</v>
      </c>
      <c r="E13" s="44" t="s">
        <v>5</v>
      </c>
      <c r="F13" s="77">
        <v>1</v>
      </c>
      <c r="G13" s="30" t="s">
        <v>93</v>
      </c>
      <c r="H13" s="44">
        <v>1</v>
      </c>
    </row>
    <row r="14" spans="2:8" ht="15">
      <c r="B14" s="30" t="s">
        <v>76</v>
      </c>
      <c r="C14" s="30" t="s">
        <v>77</v>
      </c>
      <c r="D14" s="30" t="s">
        <v>60</v>
      </c>
      <c r="E14" s="44" t="s">
        <v>5</v>
      </c>
      <c r="F14" s="77">
        <v>1</v>
      </c>
      <c r="G14" s="30" t="s">
        <v>93</v>
      </c>
      <c r="H14" s="44"/>
    </row>
    <row r="15" spans="2:8" ht="15">
      <c r="B15" s="30" t="s">
        <v>76</v>
      </c>
      <c r="C15" s="30" t="s">
        <v>77</v>
      </c>
      <c r="D15" s="30" t="s">
        <v>60</v>
      </c>
      <c r="E15" s="44" t="s">
        <v>5</v>
      </c>
      <c r="F15" s="77">
        <v>1</v>
      </c>
      <c r="G15" s="30" t="s">
        <v>93</v>
      </c>
      <c r="H15" s="44"/>
    </row>
    <row r="16" spans="2:8" ht="15">
      <c r="B16" s="30" t="s">
        <v>76</v>
      </c>
      <c r="C16" s="30" t="s">
        <v>77</v>
      </c>
      <c r="D16" s="30" t="s">
        <v>60</v>
      </c>
      <c r="E16" s="44" t="s">
        <v>5</v>
      </c>
      <c r="F16" s="77">
        <v>1</v>
      </c>
      <c r="G16" s="30" t="s">
        <v>93</v>
      </c>
      <c r="H16" s="44"/>
    </row>
    <row r="17" spans="2:8" ht="15">
      <c r="B17" s="30" t="s">
        <v>76</v>
      </c>
      <c r="C17" s="30" t="s">
        <v>77</v>
      </c>
      <c r="D17" s="30" t="s">
        <v>60</v>
      </c>
      <c r="E17" s="44" t="s">
        <v>5</v>
      </c>
      <c r="F17" s="77">
        <v>1</v>
      </c>
      <c r="G17" s="30" t="s">
        <v>93</v>
      </c>
      <c r="H17" s="44">
        <v>1</v>
      </c>
    </row>
    <row r="18" spans="2:8" ht="15">
      <c r="B18" s="30" t="s">
        <v>76</v>
      </c>
      <c r="C18" s="30" t="s">
        <v>77</v>
      </c>
      <c r="D18" s="30" t="s">
        <v>60</v>
      </c>
      <c r="E18" s="44" t="s">
        <v>5</v>
      </c>
      <c r="F18" s="77">
        <v>1</v>
      </c>
      <c r="G18" s="30" t="s">
        <v>93</v>
      </c>
      <c r="H18" s="44">
        <v>1</v>
      </c>
    </row>
    <row r="19" spans="2:8" ht="15">
      <c r="B19" s="30" t="s">
        <v>76</v>
      </c>
      <c r="C19" s="30" t="s">
        <v>77</v>
      </c>
      <c r="D19" s="30" t="s">
        <v>60</v>
      </c>
      <c r="E19" s="44" t="s">
        <v>5</v>
      </c>
      <c r="F19" s="77">
        <v>1</v>
      </c>
      <c r="G19" s="30" t="s">
        <v>93</v>
      </c>
      <c r="H19" s="44">
        <v>1</v>
      </c>
    </row>
    <row r="20" spans="2:8" ht="15">
      <c r="B20" s="30" t="s">
        <v>76</v>
      </c>
      <c r="C20" s="30" t="s">
        <v>77</v>
      </c>
      <c r="D20" s="30" t="s">
        <v>60</v>
      </c>
      <c r="E20" s="44" t="s">
        <v>94</v>
      </c>
      <c r="F20" s="77">
        <v>6</v>
      </c>
      <c r="G20" s="30" t="s">
        <v>93</v>
      </c>
      <c r="H20" s="44">
        <v>1</v>
      </c>
    </row>
    <row r="21" spans="2:8" ht="45">
      <c r="B21" s="87" t="s">
        <v>98</v>
      </c>
      <c r="C21" s="30"/>
      <c r="D21" s="30"/>
      <c r="E21" s="88" t="s">
        <v>99</v>
      </c>
      <c r="F21" s="31">
        <f>SUM(F2:F20)</f>
        <v>24</v>
      </c>
      <c r="G21" s="30"/>
      <c r="H21" s="44">
        <v>1</v>
      </c>
    </row>
    <row r="22" spans="2:8" ht="15">
      <c r="B22" s="30"/>
      <c r="C22" s="30"/>
      <c r="D22" s="30"/>
      <c r="F22" s="77"/>
      <c r="G22" s="30"/>
      <c r="H22" s="44">
        <v>1</v>
      </c>
    </row>
    <row r="23" spans="2:7" s="34" customFormat="1" ht="15">
      <c r="B23" s="30"/>
      <c r="C23" s="30"/>
      <c r="D23" s="30"/>
      <c r="E23" s="44"/>
      <c r="F23" s="77"/>
      <c r="G23" s="30"/>
    </row>
    <row r="24" spans="2:7" ht="15">
      <c r="B24" s="30"/>
      <c r="C24" s="30"/>
      <c r="D24" s="30"/>
      <c r="F24" s="77"/>
      <c r="G24" s="30"/>
    </row>
    <row r="25" spans="2:7" ht="15">
      <c r="B25" s="30"/>
      <c r="C25" s="30"/>
      <c r="D25" s="30"/>
      <c r="F25" s="77"/>
      <c r="G25" s="30"/>
    </row>
    <row r="26" spans="2:7" ht="15">
      <c r="B26" s="30"/>
      <c r="C26" s="30"/>
      <c r="D26" s="30"/>
      <c r="F26" s="77"/>
      <c r="G26" s="32"/>
    </row>
    <row r="27" spans="2:7" ht="15">
      <c r="B27" s="30"/>
      <c r="C27" s="30"/>
      <c r="D27" s="30"/>
      <c r="F27" s="77"/>
      <c r="G27" s="32"/>
    </row>
    <row r="28" spans="2:7" ht="15">
      <c r="B28" s="30"/>
      <c r="C28" s="30"/>
      <c r="D28" s="30"/>
      <c r="F28" s="77"/>
      <c r="G28" s="32"/>
    </row>
    <row r="29" spans="2:7" ht="15">
      <c r="B29" s="30"/>
      <c r="C29" s="30"/>
      <c r="D29" s="30"/>
      <c r="F29" s="77"/>
      <c r="G29" s="32"/>
    </row>
    <row r="30" spans="2:7" ht="15">
      <c r="B30" s="30"/>
      <c r="C30" s="30"/>
      <c r="D30" s="30"/>
      <c r="F30" s="77"/>
      <c r="G30" s="32"/>
    </row>
    <row r="31" spans="2:7" ht="15">
      <c r="B31" s="30"/>
      <c r="C31" s="30"/>
      <c r="D31" s="30"/>
      <c r="F31" s="77"/>
      <c r="G31" s="32"/>
    </row>
    <row r="32" spans="2:7" ht="15">
      <c r="B32" s="30"/>
      <c r="C32" s="30"/>
      <c r="D32" s="30"/>
      <c r="F32" s="77"/>
      <c r="G32" s="32"/>
    </row>
  </sheetData>
  <sheetProtection/>
  <dataValidations count="4">
    <dataValidation type="list" allowBlank="1" showInputMessage="1" showErrorMessage="1" sqref="G36:G1226">
      <formula1>alcaldia</formula1>
    </dataValidation>
    <dataValidation type="list" allowBlank="1" sqref="B36:B1590 B2:B32">
      <formula1>tipologia</formula1>
    </dataValidation>
    <dataValidation type="list" allowBlank="1" showInputMessage="1" showErrorMessage="1" sqref="E36:E1065 E2:E20 E22:E32">
      <formula1>sistema</formula1>
    </dataValidation>
    <dataValidation type="list" allowBlank="1" showInputMessage="1" showErrorMessage="1" sqref="D36:D1530 D2:D32">
      <formula1>canal</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
      <selection activeCell="B5" sqref="B5"/>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7" ht="15">
      <c r="B2" s="30" t="s">
        <v>78</v>
      </c>
      <c r="C2" s="30" t="s">
        <v>87</v>
      </c>
      <c r="D2" s="30" t="s">
        <v>84</v>
      </c>
      <c r="E2" s="44" t="s">
        <v>5</v>
      </c>
      <c r="F2" s="77">
        <v>1</v>
      </c>
      <c r="G2" t="s">
        <v>93</v>
      </c>
    </row>
    <row r="3" spans="2:7" ht="15">
      <c r="B3" s="30" t="s">
        <v>78</v>
      </c>
      <c r="C3" s="30" t="s">
        <v>87</v>
      </c>
      <c r="D3" s="30" t="s">
        <v>84</v>
      </c>
      <c r="E3" s="44" t="s">
        <v>5</v>
      </c>
      <c r="F3" s="77">
        <v>1</v>
      </c>
      <c r="G3" t="s">
        <v>90</v>
      </c>
    </row>
    <row r="4" spans="2:7" ht="15">
      <c r="B4" s="30" t="s">
        <v>88</v>
      </c>
      <c r="C4" s="30" t="s">
        <v>87</v>
      </c>
      <c r="D4" s="30" t="s">
        <v>84</v>
      </c>
      <c r="E4" s="44" t="s">
        <v>5</v>
      </c>
      <c r="F4" s="77">
        <v>1</v>
      </c>
      <c r="G4" t="s">
        <v>91</v>
      </c>
    </row>
    <row r="5" spans="2:7" ht="15">
      <c r="B5" s="30" t="s">
        <v>78</v>
      </c>
      <c r="C5" s="30" t="s">
        <v>87</v>
      </c>
      <c r="D5" s="30" t="s">
        <v>84</v>
      </c>
      <c r="E5" s="44" t="s">
        <v>5</v>
      </c>
      <c r="F5" s="77">
        <v>1</v>
      </c>
      <c r="G5" t="s">
        <v>92</v>
      </c>
    </row>
    <row r="6" spans="2:7" ht="15">
      <c r="B6" s="30" t="s">
        <v>76</v>
      </c>
      <c r="C6" s="30" t="s">
        <v>79</v>
      </c>
      <c r="D6" s="30" t="s">
        <v>60</v>
      </c>
      <c r="E6" s="44" t="s">
        <v>5</v>
      </c>
      <c r="F6" s="77">
        <v>1</v>
      </c>
      <c r="G6" t="s">
        <v>93</v>
      </c>
    </row>
    <row r="7" spans="2:7" ht="15">
      <c r="B7" s="30" t="s">
        <v>76</v>
      </c>
      <c r="C7" s="30" t="s">
        <v>89</v>
      </c>
      <c r="D7" s="30" t="s">
        <v>60</v>
      </c>
      <c r="E7" s="44" t="s">
        <v>5</v>
      </c>
      <c r="F7" s="77">
        <v>1</v>
      </c>
      <c r="G7" t="s">
        <v>93</v>
      </c>
    </row>
    <row r="8" spans="2:7" ht="15">
      <c r="B8" s="30" t="s">
        <v>76</v>
      </c>
      <c r="C8" s="30" t="s">
        <v>77</v>
      </c>
      <c r="D8" s="30" t="s">
        <v>60</v>
      </c>
      <c r="E8" s="44" t="s">
        <v>5</v>
      </c>
      <c r="F8" s="77">
        <v>1</v>
      </c>
      <c r="G8" t="s">
        <v>93</v>
      </c>
    </row>
    <row r="9" spans="2:7" ht="15">
      <c r="B9" s="30" t="s">
        <v>76</v>
      </c>
      <c r="C9" s="30" t="s">
        <v>77</v>
      </c>
      <c r="D9" s="30" t="s">
        <v>60</v>
      </c>
      <c r="E9" s="44" t="s">
        <v>5</v>
      </c>
      <c r="F9" s="77">
        <v>1</v>
      </c>
      <c r="G9" t="s">
        <v>93</v>
      </c>
    </row>
    <row r="10" spans="2:7" ht="15">
      <c r="B10" s="30" t="s">
        <v>76</v>
      </c>
      <c r="C10" s="30" t="s">
        <v>77</v>
      </c>
      <c r="D10" s="30" t="s">
        <v>60</v>
      </c>
      <c r="E10" s="44" t="s">
        <v>5</v>
      </c>
      <c r="F10" s="77">
        <v>1</v>
      </c>
      <c r="G10" t="s">
        <v>93</v>
      </c>
    </row>
    <row r="11" spans="2:7" ht="15">
      <c r="B11" s="30" t="s">
        <v>76</v>
      </c>
      <c r="C11" s="30" t="s">
        <v>77</v>
      </c>
      <c r="D11" s="30" t="s">
        <v>60</v>
      </c>
      <c r="E11" s="44" t="s">
        <v>5</v>
      </c>
      <c r="F11" s="77">
        <v>1</v>
      </c>
      <c r="G11" t="s">
        <v>93</v>
      </c>
    </row>
    <row r="12" spans="2:7" ht="15">
      <c r="B12" s="30" t="s">
        <v>76</v>
      </c>
      <c r="C12" s="30" t="s">
        <v>77</v>
      </c>
      <c r="D12" s="30" t="s">
        <v>60</v>
      </c>
      <c r="E12" s="44" t="s">
        <v>5</v>
      </c>
      <c r="F12" s="77">
        <v>1</v>
      </c>
      <c r="G12" t="s">
        <v>93</v>
      </c>
    </row>
    <row r="13" spans="2:7" ht="15">
      <c r="B13" s="30" t="s">
        <v>76</v>
      </c>
      <c r="C13" s="30" t="s">
        <v>77</v>
      </c>
      <c r="D13" s="30" t="s">
        <v>60</v>
      </c>
      <c r="E13" s="44" t="s">
        <v>5</v>
      </c>
      <c r="F13" s="77">
        <v>1</v>
      </c>
      <c r="G13" t="s">
        <v>93</v>
      </c>
    </row>
    <row r="14" spans="2:7" ht="15">
      <c r="B14" s="30" t="s">
        <v>76</v>
      </c>
      <c r="C14" s="30" t="s">
        <v>77</v>
      </c>
      <c r="D14" s="30" t="s">
        <v>60</v>
      </c>
      <c r="E14" s="44" t="s">
        <v>5</v>
      </c>
      <c r="F14" s="77">
        <v>1</v>
      </c>
      <c r="G14" t="s">
        <v>93</v>
      </c>
    </row>
    <row r="15" spans="2:7" ht="15">
      <c r="B15" s="30" t="s">
        <v>76</v>
      </c>
      <c r="C15" s="30" t="s">
        <v>77</v>
      </c>
      <c r="D15" s="30" t="s">
        <v>60</v>
      </c>
      <c r="E15" s="44" t="s">
        <v>5</v>
      </c>
      <c r="F15" s="77">
        <v>1</v>
      </c>
      <c r="G15" t="s">
        <v>93</v>
      </c>
    </row>
    <row r="16" spans="2:7" ht="15">
      <c r="B16" s="30" t="s">
        <v>76</v>
      </c>
      <c r="C16" s="30" t="s">
        <v>77</v>
      </c>
      <c r="D16" s="30" t="s">
        <v>60</v>
      </c>
      <c r="E16" s="44" t="s">
        <v>5</v>
      </c>
      <c r="F16" s="77">
        <v>1</v>
      </c>
      <c r="G16" t="s">
        <v>93</v>
      </c>
    </row>
    <row r="17" spans="2:7" ht="15">
      <c r="B17" s="30" t="s">
        <v>76</v>
      </c>
      <c r="C17" s="30" t="s">
        <v>77</v>
      </c>
      <c r="D17" s="30" t="s">
        <v>60</v>
      </c>
      <c r="E17" s="44" t="s">
        <v>5</v>
      </c>
      <c r="F17" s="77">
        <v>1</v>
      </c>
      <c r="G17" t="s">
        <v>93</v>
      </c>
    </row>
    <row r="18" spans="2:7" ht="15">
      <c r="B18" s="30" t="s">
        <v>76</v>
      </c>
      <c r="C18" s="30" t="s">
        <v>77</v>
      </c>
      <c r="D18" s="30" t="s">
        <v>60</v>
      </c>
      <c r="E18" s="44" t="s">
        <v>5</v>
      </c>
      <c r="F18" s="77">
        <v>1</v>
      </c>
      <c r="G18" t="s">
        <v>93</v>
      </c>
    </row>
    <row r="19" spans="2:7" ht="15">
      <c r="B19" s="30" t="s">
        <v>76</v>
      </c>
      <c r="C19" s="30" t="s">
        <v>77</v>
      </c>
      <c r="D19" s="30" t="s">
        <v>60</v>
      </c>
      <c r="E19" s="44" t="s">
        <v>5</v>
      </c>
      <c r="F19" s="77"/>
      <c r="G19" t="s">
        <v>93</v>
      </c>
    </row>
    <row r="20" spans="2:7" ht="15">
      <c r="B20" s="30" t="s">
        <v>76</v>
      </c>
      <c r="C20" s="30" t="s">
        <v>77</v>
      </c>
      <c r="D20" s="30" t="s">
        <v>60</v>
      </c>
      <c r="E20" s="44" t="s">
        <v>94</v>
      </c>
      <c r="F20" s="77">
        <v>4</v>
      </c>
      <c r="G20" t="s">
        <v>93</v>
      </c>
    </row>
    <row r="21" spans="2:7" ht="15">
      <c r="B21" s="30"/>
      <c r="C21" s="30"/>
      <c r="D21" s="30"/>
      <c r="F21" s="77">
        <f>SUM(F2:F20)</f>
        <v>21</v>
      </c>
      <c r="G21" s="32"/>
    </row>
    <row r="22" spans="2:7" ht="15">
      <c r="B22" s="30"/>
      <c r="C22" s="30"/>
      <c r="D22" s="30"/>
      <c r="F22" s="77"/>
      <c r="G22" s="32"/>
    </row>
    <row r="23" spans="2:7" ht="15">
      <c r="B23" s="30"/>
      <c r="C23" s="30"/>
      <c r="D23" s="30"/>
      <c r="F23" s="77"/>
      <c r="G23" s="32"/>
    </row>
    <row r="24" spans="2:7" ht="15">
      <c r="B24" s="30"/>
      <c r="C24" s="30"/>
      <c r="D24" s="30"/>
      <c r="F24" s="77"/>
      <c r="G24" s="32"/>
    </row>
    <row r="25" spans="2:7" ht="15">
      <c r="B25" s="30"/>
      <c r="C25" s="30"/>
      <c r="D25" s="30"/>
      <c r="F25" s="77"/>
      <c r="G25" s="32"/>
    </row>
    <row r="26" spans="2:7" ht="15">
      <c r="B26" s="30"/>
      <c r="C26" s="30"/>
      <c r="D26" s="30"/>
      <c r="F26" s="77"/>
      <c r="G26" s="32"/>
    </row>
    <row r="27" spans="2:7" ht="15">
      <c r="B27" s="30"/>
      <c r="C27" s="30"/>
      <c r="D27" s="30"/>
      <c r="F27" s="77"/>
      <c r="G27" s="32"/>
    </row>
    <row r="28" spans="2:7" ht="15">
      <c r="B28" s="30"/>
      <c r="C28" s="30"/>
      <c r="D28" s="30"/>
      <c r="F28" s="77"/>
      <c r="G28" s="32"/>
    </row>
    <row r="29" ht="15">
      <c r="F29" s="44">
        <f>SUM(F2:F28)</f>
        <v>42</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2016-09-09T14:35:10Z</dcterms:modified>
  <cp:category/>
  <cp:version/>
  <cp:contentType/>
  <cp:contentStatus/>
</cp:coreProperties>
</file>