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pivotTables/pivotTable9.xml" ContentType="application/vnd.openxmlformats-officedocument.spreadsheetml.pivotTable+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pivotTables/pivotTable5.xml" ContentType="application/vnd.openxmlformats-officedocument.spreadsheetml.pivotTable+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pivotTables/pivotTable3.xml" ContentType="application/vnd.openxmlformats-officedocument.spreadsheetml.pivotTable+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0" yWindow="0" windowWidth="19320" windowHeight="9735" tabRatio="903" firstSheet="7" activeTab="10"/>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s>
  <definedNames>
    <definedName name="_xlnm._FilterDatabase" localSheetId="7" hidden="1">'Insumo-Recibido'!$B$1:$G$690</definedName>
    <definedName name="_xlnm._FilterDatabase" localSheetId="8" hidden="1">'Insumo-Solucionado'!$B$1:$G$1</definedName>
    <definedName name="alcaldia">parametros!$D$1:$D$21</definedName>
    <definedName name="canal">parametros!$A$1:$A$9</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istema">parametros!$B$1:$B$3</definedName>
    <definedName name="tipologia">parametros!$C$1:$C$12</definedName>
  </definedNames>
  <calcPr calcId="124519"/>
  <pivotCaches>
    <pivotCache cacheId="0" r:id="rId14"/>
    <pivotCache cacheId="1" r:id="rId15"/>
  </pivotCaches>
  <fileRecoveryPr autoRecover="0"/>
</workbook>
</file>

<file path=xl/calcChain.xml><?xml version="1.0" encoding="utf-8"?>
<calcChain xmlns="http://schemas.openxmlformats.org/spreadsheetml/2006/main">
  <c r="D16" i="35"/>
  <c r="E18" i="30"/>
  <c r="E19" i="29"/>
</calcChain>
</file>

<file path=xl/sharedStrings.xml><?xml version="1.0" encoding="utf-8"?>
<sst xmlns="http://schemas.openxmlformats.org/spreadsheetml/2006/main" count="270" uniqueCount="107">
  <si>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</si>
  <si>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</si>
  <si>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</si>
  <si>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</si>
  <si>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</si>
  <si>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</si>
  <si>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</si>
  <si>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</si>
  <si>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</si>
  <si>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</si>
  <si>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</si>
  <si>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</si>
  <si>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</si>
  <si>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</si>
  <si>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</si>
  <si>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</si>
  <si>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</si>
  <si>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</si>
  <si>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</si>
  <si>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</si>
  <si>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</si>
  <si>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</si>
  <si>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</si>
  <si>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</si>
  <si>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</si>
  <si>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</si>
  <si>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</si>
  <si>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</si>
  <si>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</si>
  <si>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</si>
  <si>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</si>
  <si>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</si>
  <si>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</si>
  <si>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</si>
  <si>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</si>
  <si>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</si>
  <si>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</si>
  <si>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</si>
  <si>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</si>
  <si>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</si>
  <si>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</si>
  <si>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</si>
  <si>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</si>
  <si>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</si>
  <si>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</si>
  <si>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</si>
  <si>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</si>
  <si>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</si>
  <si>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</si>
  <si>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</si>
  <si>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</si>
  <si>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</si>
  <si>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</si>
  <si>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</si>
  <si>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</si>
  <si>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</si>
  <si>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</si>
  <si>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</si>
  <si>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</si>
  <si>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</si>
  <si>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WEB</t>
  </si>
  <si>
    <t>TELEFONO</t>
  </si>
  <si>
    <t>ESCRITO</t>
  </si>
  <si>
    <t>E-MAIL</t>
  </si>
  <si>
    <t>PRESENCIAL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</si>
  <si>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</si>
  <si>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</si>
  <si>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</si>
  <si>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</si>
  <si>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</si>
  <si>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</si>
  <si>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</si>
  <si>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</si>
  <si>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</si>
  <si>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</si>
  <si>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</si>
  <si>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</si>
  <si>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</si>
  <si>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</si>
  <si>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</si>
  <si>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DERECHO DE PETICIÓN DE INTERÉS GENERAL</t>
  </si>
  <si>
    <t>ATENCION Y SERVICIO A LA CIUDADANIA</t>
  </si>
  <si>
    <t>DERECHO DE PETICIÓN DE INTERÉS PARTICULAR</t>
  </si>
  <si>
    <t>TEMAS DE CONTRATACION: PERSONAL/RECURSOS FISICOS</t>
  </si>
  <si>
    <t>QUEJA</t>
  </si>
  <si>
    <t>TRASLADO POR NO COMPETENCIA</t>
  </si>
  <si>
    <t>RECLAMO</t>
  </si>
  <si>
    <t>SOLICITUD DE INFORMACIÓN</t>
  </si>
  <si>
    <t>INVESTIGACIONES ACADEMICAS Y PEDAGOGICAS</t>
  </si>
  <si>
    <t>SUGERENCIA</t>
  </si>
  <si>
    <t>(en blanco)</t>
  </si>
  <si>
    <t>1 - USAQUEN</t>
  </si>
  <si>
    <t>11 - SUBA</t>
  </si>
  <si>
    <t>16 - PUENTE ARANDA</t>
  </si>
  <si>
    <t>PAGINA WEB Y SISTEMAS DE INFORMACION</t>
  </si>
  <si>
    <t>Etiquetas de fila</t>
  </si>
  <si>
    <t>Rótulos de columna</t>
  </si>
  <si>
    <t>TIEMPOS DE RESPUESTA</t>
  </si>
  <si>
    <t>DESCONOCIMIENTO DE LOS SERVIDORES PUBLICOS SOBRE EL MANEJO DE LOS TIEMPOS DE RESPUESTA  PARA LOS BONOS PENSIONALES</t>
  </si>
  <si>
    <t>CAPACITAR A LOS FUNCIONARIOS SOBRE LA NUEVA LEY DE DERCHOS DE PETICIÓN
MAYOR CONTROL EN LOS TIEMPOS DE RESPUESTA</t>
  </si>
  <si>
    <t>15 DÍAS HABILES</t>
  </si>
  <si>
    <t>Durante el periodo comprendido entre el 01 al 30 de junio se recibierón 34 derechos de petición a los cuales se les dio tramite. 19 derechos de petición fuerón respondidos dentro del periodo de este informe, quedando 15 en tramite y pendientes de respuesta para el mes de julio (cabe aclarar que estas respuestas etan dentro de los tiempos establecidos por la ley).</t>
  </si>
  <si>
    <t>Durante el periodo comprendido entre el 01 al 30 de junio se recibierón 34 derechos de petición a los cuales se les dio tramite. 19 derechos de petición fuerón respondidos dentro del periodo de este informe, quedando 15 en tramite y pendientes de respuesta para el mes de julio (cabe aclarar que estas respuestas etan dentro de los tiempos establecidos por la ley). 
Como se puede observar la mayoria de solicitudes se realizan de manera escrita y a través de correo electrónico (e-mail).</t>
  </si>
  <si>
    <t>Las solicitudes que mas allegan al Instituto tienen relación directa con su misionalidad dado que los y/o las ciudadanas requieren información sobre las investigaciones realizadas por el IDEP.</t>
  </si>
  <si>
    <t>31 JUNIO</t>
  </si>
  <si>
    <t>ENTIDAD: IDEP</t>
  </si>
  <si>
    <t>SECTOR: EDUCACIÓN</t>
  </si>
</sst>
</file>

<file path=xl/styles.xml><?xml version="1.0" encoding="utf-8"?>
<styleSheet xmlns="http://schemas.openxmlformats.org/spreadsheetml/2006/main">
  <numFmts count="3">
    <numFmt numFmtId="164" formatCode="_-* #,##0.00_-;\-* #,##0.00_-;_-* &quot;-&quot;??_-;_-@_-"/>
    <numFmt numFmtId="165" formatCode="dd/mmm/yyyy"/>
    <numFmt numFmtId="166" formatCode="_-* #,##0_-;\-* #,##0_-;_-* &quot;-&quot;??_-;_-@_-"/>
  </numFmts>
  <fonts count="9">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8"/>
      <color indexed="8"/>
      <name val="sans-serif"/>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5"/>
      </left>
      <right/>
      <top style="thin">
        <color indexed="65"/>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theme="4" tint="0.399975585192419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2">
    <xf numFmtId="0" fontId="0" fillId="0" borderId="0"/>
    <xf numFmtId="164" fontId="8" fillId="0" borderId="0" applyFont="0" applyFill="0" applyBorder="0" applyAlignment="0" applyProtection="0"/>
  </cellStyleXfs>
  <cellXfs count="104">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lef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7"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5" fillId="0" borderId="14" xfId="0" applyFont="1" applyBorder="1"/>
    <xf numFmtId="0" fontId="5" fillId="0" borderId="0" xfId="0" applyFont="1"/>
    <xf numFmtId="0" fontId="5" fillId="0" borderId="0" xfId="0" applyFont="1" applyBorder="1"/>
    <xf numFmtId="0" fontId="5" fillId="0" borderId="1" xfId="0" applyFont="1" applyBorder="1"/>
    <xf numFmtId="0" fontId="0" fillId="0" borderId="1" xfId="0" applyNumberFormat="1" applyBorder="1"/>
    <xf numFmtId="0" fontId="4" fillId="0" borderId="1" xfId="0" applyFont="1" applyBorder="1" applyAlignment="1">
      <alignment horizontal="left"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9"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3" xfId="0" applyFont="1" applyFill="1" applyBorder="1" applyAlignment="1">
      <alignment horizontal="left"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cellXfs>
  <cellStyles count="2">
    <cellStyle name="Millares" xfId="1" builtinId="3"/>
    <cellStyle name="Normal" xfId="0" builtinId="0"/>
  </cellStyles>
  <dxfs count="102">
    <dxf>
      <border>
        <top style="thin">
          <color indexed="64"/>
        </top>
        <vertical style="thin">
          <color indexed="64"/>
        </vertical>
        <horizontal style="thin">
          <color indexed="64"/>
        </horizontal>
      </border>
    </dxf>
    <dxf>
      <alignment horizontal="general" readingOrder="0"/>
    </dxf>
    <dxf>
      <numFmt numFmtId="166" formatCode="_-* #,##0_-;\-* #,##0_-;_-* &quot;-&quot;??_-;_-@_-"/>
    </dxf>
    <dxf>
      <numFmt numFmtId="166"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01"/>
      <tableStyleElement type="headerRow" dxfId="10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lang val="es-CO"/>
  <c:pivotSource>
    <c:name>[REPORTE PQRS IDEP DE JUNIO DE 2015.xlsx]Canal!Tabla dinámica1</c:name>
    <c:fmtId val="2"/>
  </c:pivotSource>
  <c:chart>
    <c:pivotFmts>
      <c:pivotFmt>
        <c:idx val="0"/>
        <c:marker>
          <c:symbol val="none"/>
        </c:marker>
      </c:pivotFmt>
      <c:pivotFmt>
        <c:idx val="1"/>
        <c:marker>
          <c:symbol val="none"/>
        </c:marker>
      </c:pivotFmt>
    </c:pivotFmts>
    <c:plotArea>
      <c:layout/>
      <c:barChart>
        <c:barDir val="col"/>
        <c:grouping val="clustered"/>
        <c:axId val="95373568"/>
        <c:axId val="95412224"/>
      </c:barChart>
      <c:catAx>
        <c:axId val="95373568"/>
        <c:scaling>
          <c:orientation val="minMax"/>
        </c:scaling>
        <c:axPos val="b"/>
        <c:tickLblPos val="nextTo"/>
        <c:txPr>
          <a:bodyPr/>
          <a:lstStyle/>
          <a:p>
            <a:pPr>
              <a:defRPr lang="es-ES"/>
            </a:pPr>
            <a:endParaRPr lang="es-CO"/>
          </a:p>
        </c:txPr>
        <c:crossAx val="95412224"/>
        <c:crosses val="autoZero"/>
        <c:auto val="1"/>
        <c:lblAlgn val="ctr"/>
        <c:lblOffset val="100"/>
      </c:catAx>
      <c:valAx>
        <c:axId val="95412224"/>
        <c:scaling>
          <c:orientation val="minMax"/>
        </c:scaling>
        <c:axPos val="l"/>
        <c:majorGridlines/>
        <c:numFmt formatCode="General" sourceLinked="1"/>
        <c:tickLblPos val="nextTo"/>
        <c:txPr>
          <a:bodyPr/>
          <a:lstStyle/>
          <a:p>
            <a:pPr>
              <a:defRPr lang="es-ES"/>
            </a:pPr>
            <a:endParaRPr lang="es-CO"/>
          </a:p>
        </c:txPr>
        <c:crossAx val="95373568"/>
        <c:crosses val="autoZero"/>
        <c:crossBetween val="between"/>
      </c:valAx>
    </c:plotArea>
    <c:legend>
      <c:legendPos val="r"/>
      <c:txPr>
        <a:bodyPr/>
        <a:lstStyle/>
        <a:p>
          <a:pPr>
            <a:defRPr lang="es-ES"/>
          </a:pPr>
          <a:endParaRPr lang="es-CO"/>
        </a:p>
      </c:txPr>
    </c:legend>
    <c:plotVisOnly val="1"/>
    <c:dispBlanksAs val="gap"/>
  </c:chart>
  <c:printSettings>
    <c:headerFooter/>
    <c:pageMargins b="0.750000000000001" l="0.70000000000000062" r="0.70000000000000062" t="0.75000000000000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lang val="es-CO"/>
  <c:pivotSource>
    <c:name>[REPORTE PQRS IDEP DE JUNIO DE 2015.xlsx]Sistema!Tabla dinámica2</c:name>
    <c:fmtId val="0"/>
  </c:pivotSource>
  <c:chart>
    <c:pivotFmts>
      <c:pivotFmt>
        <c:idx val="0"/>
        <c:marker>
          <c:symbol val="none"/>
        </c:marker>
      </c:pivotFmt>
      <c:pivotFmt>
        <c:idx val="1"/>
        <c:marker>
          <c:symbol val="none"/>
        </c:marker>
      </c:pivotFmt>
    </c:pivotFmts>
    <c:plotArea>
      <c:layout/>
      <c:barChart>
        <c:barDir val="col"/>
        <c:grouping val="clustered"/>
        <c:axId val="95734400"/>
        <c:axId val="95879552"/>
      </c:barChart>
      <c:catAx>
        <c:axId val="95734400"/>
        <c:scaling>
          <c:orientation val="minMax"/>
        </c:scaling>
        <c:axPos val="b"/>
        <c:tickLblPos val="nextTo"/>
        <c:txPr>
          <a:bodyPr/>
          <a:lstStyle/>
          <a:p>
            <a:pPr>
              <a:defRPr lang="es-ES"/>
            </a:pPr>
            <a:endParaRPr lang="es-CO"/>
          </a:p>
        </c:txPr>
        <c:crossAx val="95879552"/>
        <c:crosses val="autoZero"/>
        <c:auto val="1"/>
        <c:lblAlgn val="ctr"/>
        <c:lblOffset val="100"/>
      </c:catAx>
      <c:valAx>
        <c:axId val="95879552"/>
        <c:scaling>
          <c:orientation val="minMax"/>
        </c:scaling>
        <c:axPos val="l"/>
        <c:majorGridlines/>
        <c:numFmt formatCode="General" sourceLinked="1"/>
        <c:tickLblPos val="nextTo"/>
        <c:txPr>
          <a:bodyPr/>
          <a:lstStyle/>
          <a:p>
            <a:pPr>
              <a:defRPr lang="es-ES"/>
            </a:pPr>
            <a:endParaRPr lang="es-CO"/>
          </a:p>
        </c:txPr>
        <c:crossAx val="95734400"/>
        <c:crosses val="autoZero"/>
        <c:crossBetween val="between"/>
      </c:valAx>
    </c:plotArea>
    <c:legend>
      <c:legendPos val="r"/>
      <c:txPr>
        <a:bodyPr/>
        <a:lstStyle/>
        <a:p>
          <a:pPr>
            <a:defRPr lang="es-ES"/>
          </a:pPr>
          <a:endParaRPr lang="es-CO"/>
        </a:p>
      </c:txPr>
    </c:legend>
    <c:plotVisOnly val="1"/>
    <c:dispBlanksAs val="gap"/>
  </c:chart>
  <c:printSettings>
    <c:headerFooter/>
    <c:pageMargins b="0.750000000000001" l="0.70000000000000062" r="0.70000000000000062" t="0.75000000000000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lang val="es-CO"/>
  <c:pivotSource>
    <c:name>[REPORTE PQRS IDEP DE JUNIO DE 2015.xlsx]tiempo!Tabla dinámica3</c:name>
    <c:fmtId val="2"/>
  </c:pivotSource>
  <c:chart>
    <c:title>
      <c:txPr>
        <a:bodyPr/>
        <a:lstStyle/>
        <a:p>
          <a:pPr>
            <a:defRPr lang="es-ES"/>
          </a:pPr>
          <a:endParaRPr lang="es-CO"/>
        </a:p>
      </c:txPr>
    </c:title>
    <c:pivotFmts>
      <c:pivotFmt>
        <c:idx val="0"/>
        <c:marker>
          <c:symbol val="none"/>
        </c:marker>
      </c:pivotFmt>
      <c:pivotFmt>
        <c:idx val="1"/>
        <c:marker>
          <c:symbol val="none"/>
        </c:marker>
      </c:pivotFmt>
    </c:pivotFmts>
    <c:plotArea>
      <c:layout/>
      <c:barChart>
        <c:barDir val="col"/>
        <c:grouping val="clustered"/>
        <c:axId val="95886336"/>
        <c:axId val="95961856"/>
      </c:barChart>
      <c:catAx>
        <c:axId val="95886336"/>
        <c:scaling>
          <c:orientation val="minMax"/>
        </c:scaling>
        <c:axPos val="b"/>
        <c:numFmt formatCode="General" sourceLinked="0"/>
        <c:tickLblPos val="nextTo"/>
        <c:txPr>
          <a:bodyPr/>
          <a:lstStyle/>
          <a:p>
            <a:pPr>
              <a:defRPr lang="es-ES"/>
            </a:pPr>
            <a:endParaRPr lang="es-CO"/>
          </a:p>
        </c:txPr>
        <c:crossAx val="95961856"/>
        <c:crosses val="autoZero"/>
        <c:auto val="1"/>
        <c:lblAlgn val="ctr"/>
        <c:lblOffset val="100"/>
      </c:catAx>
      <c:valAx>
        <c:axId val="95961856"/>
        <c:scaling>
          <c:orientation val="minMax"/>
        </c:scaling>
        <c:axPos val="l"/>
        <c:majorGridlines/>
        <c:numFmt formatCode="General" sourceLinked="1"/>
        <c:tickLblPos val="nextTo"/>
        <c:txPr>
          <a:bodyPr/>
          <a:lstStyle/>
          <a:p>
            <a:pPr>
              <a:defRPr lang="es-ES"/>
            </a:pPr>
            <a:endParaRPr lang="es-CO"/>
          </a:p>
        </c:txPr>
        <c:crossAx val="95886336"/>
        <c:crosses val="autoZero"/>
        <c:crossBetween val="between"/>
      </c:valAx>
    </c:plotArea>
    <c:legend>
      <c:legendPos val="r"/>
      <c:txPr>
        <a:bodyPr/>
        <a:lstStyle/>
        <a:p>
          <a:pPr>
            <a:defRPr lang="es-ES"/>
          </a:pPr>
          <a:endParaRPr lang="es-CO"/>
        </a:p>
      </c:txPr>
    </c:legend>
    <c:plotVisOnly val="1"/>
    <c:dispBlanksAs val="gap"/>
  </c:chart>
  <c:printSettings>
    <c:headerFooter/>
    <c:pageMargins b="0.750000000000001" l="0.70000000000000062" r="0.70000000000000062" t="0.75000000000000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lang val="es-CO"/>
  <c:pivotSource>
    <c:name>[REPORTE PQRS IDEP DE JUNIO DE 2015.xlsx]Grafica-Solucionados!Tabla dinámica2</c:name>
    <c:fmtId val="0"/>
  </c:pivotSource>
  <c:chart>
    <c:title>
      <c:tx>
        <c:rich>
          <a:bodyPr/>
          <a:lstStyle/>
          <a:p>
            <a:pPr>
              <a:defRPr lang="es-ES" sz="1200"/>
            </a:pPr>
            <a:r>
              <a:rPr lang="en-US" sz="1200"/>
              <a:t>Total</a:t>
            </a:r>
            <a:r>
              <a:rPr lang="en-US" sz="1200" baseline="0"/>
              <a:t> de Requerimeintos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lang="es-ES"/>
              </a:pPr>
              <a:endParaRPr lang="es-CO"/>
            </a:p>
          </c:txPr>
          <c:showVal val="1"/>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dLbls>
            <c:spPr/>
            <c:txPr>
              <a:bodyPr/>
              <a:lstStyle/>
              <a:p>
                <a:pPr>
                  <a:defRPr lang="es-ES"/>
                </a:pPr>
                <a:endParaRPr lang="es-CO"/>
              </a:p>
            </c:txPr>
            <c:showVal val="1"/>
          </c:dLbls>
          <c:cat>
            <c:strRef>
              <c:f>'Grafica-Solucionados'!$B$4:$B$5</c:f>
              <c:strCache>
                <c:ptCount val="1"/>
                <c:pt idx="0">
                  <c:v>SDQS</c:v>
                </c:pt>
              </c:strCache>
            </c:strRef>
          </c:cat>
          <c:val>
            <c:numRef>
              <c:f>'Grafica-Solucionados'!$C$4:$C$5</c:f>
              <c:numCache>
                <c:formatCode>General</c:formatCode>
                <c:ptCount val="1"/>
                <c:pt idx="0">
                  <c:v>19</c:v>
                </c:pt>
              </c:numCache>
            </c:numRef>
          </c:val>
        </c:ser>
        <c:axId val="96061312"/>
        <c:axId val="96062848"/>
      </c:barChart>
      <c:catAx>
        <c:axId val="96061312"/>
        <c:scaling>
          <c:orientation val="minMax"/>
        </c:scaling>
        <c:axPos val="l"/>
        <c:numFmt formatCode="General" sourceLinked="0"/>
        <c:tickLblPos val="nextTo"/>
        <c:txPr>
          <a:bodyPr/>
          <a:lstStyle/>
          <a:p>
            <a:pPr>
              <a:defRPr lang="es-ES"/>
            </a:pPr>
            <a:endParaRPr lang="es-CO"/>
          </a:p>
        </c:txPr>
        <c:crossAx val="96062848"/>
        <c:crosses val="autoZero"/>
        <c:auto val="1"/>
        <c:lblAlgn val="ctr"/>
        <c:lblOffset val="100"/>
      </c:catAx>
      <c:valAx>
        <c:axId val="96062848"/>
        <c:scaling>
          <c:orientation val="minMax"/>
        </c:scaling>
        <c:delete val="1"/>
        <c:axPos val="b"/>
        <c:numFmt formatCode="General" sourceLinked="1"/>
        <c:tickLblPos val="nextTo"/>
        <c:crossAx val="96061312"/>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[REPORTE PQRS IDEP DE JUNIO DE 2015.xlsx]Grafica-Recibidos!Tabla dinámica3</c:name>
    <c:fmtId val="0"/>
  </c:pivotSource>
  <c:chart>
    <c:title>
      <c:tx>
        <c:rich>
          <a:bodyPr/>
          <a:lstStyle/>
          <a:p>
            <a:pPr>
              <a:defRPr lang="es-ES" sz="1200"/>
            </a:pPr>
            <a:r>
              <a:rPr lang="es-CO" sz="1200"/>
              <a:t>Total de Requerimitos recibidos por Sistema</a:t>
            </a:r>
          </a:p>
        </c:rich>
      </c:tx>
    </c:title>
    <c:pivotFmts>
      <c:pivotFmt>
        <c:idx val="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lang="es-ES"/>
              </a:pPr>
              <a:endParaRPr lang="es-CO"/>
            </a:p>
          </c:txPr>
          <c:showVal val="1"/>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lang="es-ES"/>
                </a:pPr>
                <a:endParaRPr lang="es-CO"/>
              </a:p>
            </c:txPr>
            <c:showVal val="1"/>
          </c:dLbls>
          <c:cat>
            <c:strRef>
              <c:f>'Grafica-Recibidos'!$B$4:$B$5</c:f>
              <c:strCache>
                <c:ptCount val="1"/>
                <c:pt idx="0">
                  <c:v>SDQS</c:v>
                </c:pt>
              </c:strCache>
            </c:strRef>
          </c:cat>
          <c:val>
            <c:numRef>
              <c:f>'Grafica-Recibidos'!$C$4:$C$5</c:f>
              <c:numCache>
                <c:formatCode>_-* #,##0_-;\-* #,##0_-;_-* "-"??_-;_-@_-</c:formatCode>
                <c:ptCount val="1"/>
                <c:pt idx="0">
                  <c:v>34</c:v>
                </c:pt>
              </c:numCache>
            </c:numRef>
          </c:val>
        </c:ser>
        <c:dLbls>
          <c:showVal val="1"/>
        </c:dLbls>
        <c:overlap val="-25"/>
        <c:axId val="96416512"/>
        <c:axId val="96418048"/>
      </c:barChart>
      <c:catAx>
        <c:axId val="96416512"/>
        <c:scaling>
          <c:orientation val="minMax"/>
        </c:scaling>
        <c:axPos val="l"/>
        <c:numFmt formatCode="General" sourceLinked="0"/>
        <c:majorTickMark val="none"/>
        <c:tickLblPos val="nextTo"/>
        <c:txPr>
          <a:bodyPr/>
          <a:lstStyle/>
          <a:p>
            <a:pPr>
              <a:defRPr lang="es-ES"/>
            </a:pPr>
            <a:endParaRPr lang="es-CO"/>
          </a:p>
        </c:txPr>
        <c:crossAx val="96418048"/>
        <c:crosses val="autoZero"/>
        <c:auto val="1"/>
        <c:lblAlgn val="ctr"/>
        <c:lblOffset val="100"/>
      </c:catAx>
      <c:valAx>
        <c:axId val="96418048"/>
        <c:scaling>
          <c:orientation val="minMax"/>
        </c:scaling>
        <c:delete val="1"/>
        <c:axPos val="b"/>
        <c:numFmt formatCode="_-* #,##0_-;\-* #,##0_-;_-* &quot;-&quot;??_-;_-@_-" sourceLinked="1"/>
        <c:tickLblPos val="nextTo"/>
        <c:crossAx val="96416512"/>
        <c:crosses val="autoZero"/>
        <c:crossBetween val="between"/>
      </c:valAx>
    </c:plotArea>
    <c:legend>
      <c:legendPos val="t"/>
      <c:txPr>
        <a:bodyPr/>
        <a:lstStyle/>
        <a:p>
          <a:pPr>
            <a:defRPr lang="es-ES"/>
          </a:pPr>
          <a:endParaRPr lang="es-CO"/>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pivotSource>
    <c:name>[REPORTE PQRS IDEP DE JUNIO DE 2015.xlsx]Grafica-Top!Tabla dinámica1</c:name>
    <c:fmtId val="1"/>
  </c:pivotSource>
  <c:chart>
    <c:title>
      <c:tx>
        <c:rich>
          <a:bodyPr/>
          <a:lstStyle/>
          <a:p>
            <a:pPr>
              <a:defRPr lang="es-ES" sz="1200"/>
            </a:pPr>
            <a:r>
              <a:rPr lang="en-US" sz="1200"/>
              <a:t>Top</a:t>
            </a:r>
            <a:r>
              <a:rPr lang="en-US" sz="1200" baseline="0"/>
              <a:t> 5 de Requerimientos por Subtema</a:t>
            </a:r>
            <a:endParaRPr lang="en-US" sz="1200"/>
          </a:p>
        </c:rich>
      </c:tx>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lang="es-ES" sz="800"/>
              </a:pPr>
              <a:endParaRPr lang="es-CO"/>
            </a:p>
          </c:txPr>
          <c:showVal val="1"/>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lang="es-ES" sz="800"/>
                </a:pPr>
                <a:endParaRPr lang="es-CO"/>
              </a:p>
            </c:txPr>
            <c:showVal val="1"/>
          </c:dLbls>
          <c:cat>
            <c:strRef>
              <c:f>'Grafica-Top'!$B$4:$B$9</c:f>
              <c:strCache>
                <c:ptCount val="5"/>
                <c:pt idx="0">
                  <c:v>TRASLADO POR NO COMPETENCIA</c:v>
                </c:pt>
                <c:pt idx="1">
                  <c:v>ATENCION Y SERVICIO A LA CIUDADANIA</c:v>
                </c:pt>
                <c:pt idx="2">
                  <c:v>TEMAS DE CONTRATACION: PERSONAL/RECURSOS FISICOS</c:v>
                </c:pt>
                <c:pt idx="3">
                  <c:v>INVESTIGACIONES ACADEMICAS Y PEDAGOGICAS</c:v>
                </c:pt>
                <c:pt idx="4">
                  <c:v>(en blanco)</c:v>
                </c:pt>
              </c:strCache>
            </c:strRef>
          </c:cat>
          <c:val>
            <c:numRef>
              <c:f>'Grafica-Top'!$C$4:$C$9</c:f>
              <c:numCache>
                <c:formatCode>_-* #,##0_-;\-* #,##0_-;_-* "-"??_-;_-@_-</c:formatCode>
                <c:ptCount val="5"/>
                <c:pt idx="0">
                  <c:v>4</c:v>
                </c:pt>
                <c:pt idx="1">
                  <c:v>7</c:v>
                </c:pt>
                <c:pt idx="2">
                  <c:v>11</c:v>
                </c:pt>
                <c:pt idx="3">
                  <c:v>12</c:v>
                </c:pt>
                <c:pt idx="4">
                  <c:v>34</c:v>
                </c:pt>
              </c:numCache>
            </c:numRef>
          </c:val>
        </c:ser>
        <c:axId val="96345088"/>
        <c:axId val="96383744"/>
      </c:barChart>
      <c:catAx>
        <c:axId val="96345088"/>
        <c:scaling>
          <c:orientation val="minMax"/>
        </c:scaling>
        <c:axPos val="l"/>
        <c:numFmt formatCode="General" sourceLinked="0"/>
        <c:tickLblPos val="nextTo"/>
        <c:txPr>
          <a:bodyPr/>
          <a:lstStyle/>
          <a:p>
            <a:pPr>
              <a:defRPr lang="es-ES" sz="800"/>
            </a:pPr>
            <a:endParaRPr lang="es-CO"/>
          </a:p>
        </c:txPr>
        <c:crossAx val="96383744"/>
        <c:crosses val="autoZero"/>
        <c:auto val="1"/>
        <c:lblAlgn val="ctr"/>
        <c:lblOffset val="100"/>
      </c:catAx>
      <c:valAx>
        <c:axId val="96383744"/>
        <c:scaling>
          <c:orientation val="minMax"/>
        </c:scaling>
        <c:delete val="1"/>
        <c:axPos val="b"/>
        <c:numFmt formatCode="_-* #,##0_-;\-* #,##0_-;_-* &quot;-&quot;??_-;_-@_-" sourceLinked="1"/>
        <c:tickLblPos val="nextTo"/>
        <c:crossAx val="96345088"/>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pivotSource>
    <c:name>[REPORTE PQRS IDEP DE JUNIO DE 2015.xlsx]Grafica-Recibidos!Tabla dinámica3</c:name>
    <c:fmtId val="2"/>
  </c:pivotSource>
  <c:chart>
    <c:title>
      <c:tx>
        <c:rich>
          <a:bodyPr/>
          <a:lstStyle/>
          <a:p>
            <a:pPr>
              <a:defRPr lang="es-ES" sz="1200"/>
            </a:pPr>
            <a:r>
              <a:rPr lang="es-CO" sz="1200"/>
              <a:t>Total de Requerimientos Recibidos por Sistema de</a:t>
            </a:r>
            <a:r>
              <a:rPr lang="es-CO" sz="1200" baseline="0"/>
              <a:t> Registro PQR</a:t>
            </a:r>
            <a:endParaRPr lang="es-CO" sz="1200"/>
          </a:p>
        </c:rich>
      </c:tx>
      <c:layout/>
    </c:title>
    <c:pivotFmts>
      <c:pivotFmt>
        <c:idx val="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0"/>
        <c:marker>
          <c:symbol val="none"/>
        </c:marker>
        <c:dLbl>
          <c:idx val="0"/>
          <c:layout/>
          <c:spPr/>
          <c:txPr>
            <a:bodyPr/>
            <a:lstStyle/>
            <a:p>
              <a:pPr>
                <a:defRPr lang="es-ES"/>
              </a:pPr>
              <a:endParaRPr lang="es-CO"/>
            </a:p>
          </c:txPr>
          <c:showVal val="1"/>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lang="es-ES"/>
                </a:pPr>
                <a:endParaRPr lang="es-CO"/>
              </a:p>
            </c:txPr>
            <c:showVal val="1"/>
          </c:dLbls>
          <c:cat>
            <c:strRef>
              <c:f>'Grafica-Recibidos'!$B$4:$B$5</c:f>
              <c:strCache>
                <c:ptCount val="1"/>
                <c:pt idx="0">
                  <c:v>SDQS</c:v>
                </c:pt>
              </c:strCache>
            </c:strRef>
          </c:cat>
          <c:val>
            <c:numRef>
              <c:f>'Grafica-Recibidos'!$C$4:$C$5</c:f>
              <c:numCache>
                <c:formatCode>_-* #,##0_-;\-* #,##0_-;_-* "-"??_-;_-@_-</c:formatCode>
                <c:ptCount val="1"/>
                <c:pt idx="0">
                  <c:v>34</c:v>
                </c:pt>
              </c:numCache>
            </c:numRef>
          </c:val>
        </c:ser>
        <c:dLbls>
          <c:showVal val="1"/>
        </c:dLbls>
        <c:overlap val="-25"/>
        <c:axId val="96739328"/>
        <c:axId val="96740864"/>
      </c:barChart>
      <c:catAx>
        <c:axId val="96739328"/>
        <c:scaling>
          <c:orientation val="minMax"/>
        </c:scaling>
        <c:axPos val="l"/>
        <c:numFmt formatCode="General" sourceLinked="0"/>
        <c:majorTickMark val="none"/>
        <c:tickLblPos val="nextTo"/>
        <c:txPr>
          <a:bodyPr/>
          <a:lstStyle/>
          <a:p>
            <a:pPr>
              <a:defRPr lang="es-ES"/>
            </a:pPr>
            <a:endParaRPr lang="es-CO"/>
          </a:p>
        </c:txPr>
        <c:crossAx val="96740864"/>
        <c:crosses val="autoZero"/>
        <c:auto val="1"/>
        <c:lblAlgn val="ctr"/>
        <c:lblOffset val="100"/>
      </c:catAx>
      <c:valAx>
        <c:axId val="96740864"/>
        <c:scaling>
          <c:orientation val="minMax"/>
        </c:scaling>
        <c:delete val="1"/>
        <c:axPos val="b"/>
        <c:numFmt formatCode="_-* #,##0_-;\-* #,##0_-;_-* &quot;-&quot;??_-;_-@_-" sourceLinked="1"/>
        <c:tickLblPos val="nextTo"/>
        <c:crossAx val="96739328"/>
        <c:crosses val="autoZero"/>
        <c:crossBetween val="between"/>
      </c:valAx>
    </c:plotArea>
    <c:legend>
      <c:legendPos val="t"/>
      <c:layout/>
      <c:txPr>
        <a:bodyPr/>
        <a:lstStyle/>
        <a:p>
          <a:pPr>
            <a:defRPr lang="es-ES"/>
          </a:pPr>
          <a:endParaRPr lang="es-CO"/>
        </a:p>
      </c:txPr>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pivotSource>
    <c:name>[REPORTE PQRS IDEP DE JUNIO DE 2015.xlsx]Grafica-Solucionados!Tabla dinámica2</c:name>
    <c:fmtId val="6"/>
  </c:pivotSource>
  <c:chart>
    <c:title>
      <c:tx>
        <c:rich>
          <a:bodyPr/>
          <a:lstStyle/>
          <a:p>
            <a:pPr>
              <a:defRPr lang="es-ES" sz="1200"/>
            </a:pPr>
            <a:r>
              <a:rPr lang="en-US" sz="1200"/>
              <a:t>Total</a:t>
            </a:r>
            <a:r>
              <a:rPr lang="en-US" sz="1200" baseline="0"/>
              <a:t> de Requerimientos Solucionados Por Sistema</a:t>
            </a:r>
            <a:endParaRPr lang="en-US" sz="1200"/>
          </a:p>
        </c:rich>
      </c:tx>
      <c:layout/>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2"/>
        <c:marker>
          <c:symbol val="none"/>
        </c:marker>
        <c:dLbl>
          <c:idx val="0"/>
          <c:layout/>
          <c:spPr/>
          <c:txPr>
            <a:bodyPr/>
            <a:lstStyle/>
            <a:p>
              <a:pPr>
                <a:defRPr lang="es-ES"/>
              </a:pPr>
              <a:endParaRPr lang="es-CO"/>
            </a:p>
          </c:txPr>
          <c:showVal val="1"/>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'Grafica-Solucionados'!$C$3</c:f>
              <c:strCache>
                <c:ptCount val="1"/>
                <c:pt idx="0">
                  <c:v>Total</c:v>
                </c:pt>
              </c:strCache>
            </c:strRef>
          </c:tx>
          <c:dLbls>
            <c:spPr/>
            <c:txPr>
              <a:bodyPr/>
              <a:lstStyle/>
              <a:p>
                <a:pPr>
                  <a:defRPr lang="es-ES"/>
                </a:pPr>
                <a:endParaRPr lang="es-CO"/>
              </a:p>
            </c:txPr>
            <c:showVal val="1"/>
          </c:dLbls>
          <c:cat>
            <c:strRef>
              <c:f>'Grafica-Solucionados'!$B$4:$B$5</c:f>
              <c:strCache>
                <c:ptCount val="1"/>
                <c:pt idx="0">
                  <c:v>SDQS</c:v>
                </c:pt>
              </c:strCache>
            </c:strRef>
          </c:cat>
          <c:val>
            <c:numRef>
              <c:f>'Grafica-Solucionados'!$C$4:$C$5</c:f>
              <c:numCache>
                <c:formatCode>General</c:formatCode>
                <c:ptCount val="1"/>
                <c:pt idx="0">
                  <c:v>19</c:v>
                </c:pt>
              </c:numCache>
            </c:numRef>
          </c:val>
        </c:ser>
        <c:axId val="96841728"/>
        <c:axId val="96843264"/>
      </c:barChart>
      <c:catAx>
        <c:axId val="96841728"/>
        <c:scaling>
          <c:orientation val="minMax"/>
        </c:scaling>
        <c:axPos val="l"/>
        <c:numFmt formatCode="General" sourceLinked="0"/>
        <c:tickLblPos val="nextTo"/>
        <c:txPr>
          <a:bodyPr/>
          <a:lstStyle/>
          <a:p>
            <a:pPr>
              <a:defRPr lang="es-ES"/>
            </a:pPr>
            <a:endParaRPr lang="es-CO"/>
          </a:p>
        </c:txPr>
        <c:crossAx val="96843264"/>
        <c:crosses val="autoZero"/>
        <c:auto val="1"/>
        <c:lblAlgn val="ctr"/>
        <c:lblOffset val="100"/>
      </c:catAx>
      <c:valAx>
        <c:axId val="96843264"/>
        <c:scaling>
          <c:orientation val="minMax"/>
        </c:scaling>
        <c:delete val="1"/>
        <c:axPos val="b"/>
        <c:numFmt formatCode="General" sourceLinked="1"/>
        <c:tickLblPos val="nextTo"/>
        <c:crossAx val="96841728"/>
        <c:crosses val="autoZero"/>
        <c:crossBetween val="between"/>
      </c:valAx>
    </c:plotArea>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pivotSource>
    <c:name>[REPORTE PQRS IDEP DE JUNIO DE 2015.xlsx]Grafica-Top!Tabla dinámica1</c:name>
    <c:fmtId val="3"/>
  </c:pivotSource>
  <c:chart>
    <c:title>
      <c:tx>
        <c:rich>
          <a:bodyPr/>
          <a:lstStyle/>
          <a:p>
            <a:pPr>
              <a:defRPr lang="es-ES" sz="1200"/>
            </a:pPr>
            <a:r>
              <a:rPr lang="es-CO" sz="1200" b="1" i="0" baseline="0"/>
              <a:t>Top 5  Requerimientos por Asunto o Subtema</a:t>
            </a:r>
          </a:p>
        </c:rich>
      </c:tx>
      <c:layout>
        <c:manualLayout>
          <c:xMode val="edge"/>
          <c:yMode val="edge"/>
          <c:x val="0.27371344497477434"/>
          <c:y val="2.3255902558305518E-2"/>
        </c:manualLayout>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Val val="1"/>
          <c:extLst>
            <c:ext xmlns:c15="http://schemas.microsoft.com/office/drawing/2012/chart" uri="{CE6537A1-D6FC-4f65-9D91-7224C49458BB}"/>
          </c:extLst>
        </c:dLbl>
      </c:pivotFmt>
      <c:pivotFmt>
        <c:idx val="12"/>
        <c:marker>
          <c:symbol val="none"/>
        </c:marker>
        <c:dLbl>
          <c:idx val="0"/>
          <c:spPr/>
          <c:txPr>
            <a:bodyPr/>
            <a:lstStyle/>
            <a:p>
              <a:pPr>
                <a:defRPr lang="es-ES" sz="1000"/>
              </a:pPr>
              <a:endParaRPr lang="es-CO"/>
            </a:p>
          </c:txPr>
          <c:showVal val="1"/>
          <c:extLst>
            <c:ext xmlns:c15="http://schemas.microsoft.com/office/drawing/2012/chart" uri="{CE6537A1-D6FC-4f65-9D91-7224C49458BB}">
              <c15:layout/>
            </c:ext>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lang="es-ES" sz="1000"/>
                </a:pPr>
                <a:endParaRPr lang="es-CO"/>
              </a:p>
            </c:txPr>
            <c:showVal val="1"/>
          </c:dLbls>
          <c:cat>
            <c:strRef>
              <c:f>'Grafica-Top'!$B$4:$B$9</c:f>
              <c:strCache>
                <c:ptCount val="5"/>
                <c:pt idx="0">
                  <c:v>TRASLADO POR NO COMPETENCIA</c:v>
                </c:pt>
                <c:pt idx="1">
                  <c:v>ATENCION Y SERVICIO A LA CIUDADANIA</c:v>
                </c:pt>
                <c:pt idx="2">
                  <c:v>TEMAS DE CONTRATACION: PERSONAL/RECURSOS FISICOS</c:v>
                </c:pt>
                <c:pt idx="3">
                  <c:v>INVESTIGACIONES ACADEMICAS Y PEDAGOGICAS</c:v>
                </c:pt>
                <c:pt idx="4">
                  <c:v>(en blanco)</c:v>
                </c:pt>
              </c:strCache>
            </c:strRef>
          </c:cat>
          <c:val>
            <c:numRef>
              <c:f>'Grafica-Top'!$C$4:$C$9</c:f>
              <c:numCache>
                <c:formatCode>_-* #,##0_-;\-* #,##0_-;_-* "-"??_-;_-@_-</c:formatCode>
                <c:ptCount val="5"/>
                <c:pt idx="0">
                  <c:v>4</c:v>
                </c:pt>
                <c:pt idx="1">
                  <c:v>7</c:v>
                </c:pt>
                <c:pt idx="2">
                  <c:v>11</c:v>
                </c:pt>
                <c:pt idx="3">
                  <c:v>12</c:v>
                </c:pt>
                <c:pt idx="4">
                  <c:v>34</c:v>
                </c:pt>
              </c:numCache>
            </c:numRef>
          </c:val>
        </c:ser>
        <c:axId val="97024640"/>
        <c:axId val="97038720"/>
      </c:barChart>
      <c:catAx>
        <c:axId val="97024640"/>
        <c:scaling>
          <c:orientation val="minMax"/>
        </c:scaling>
        <c:axPos val="l"/>
        <c:numFmt formatCode="General" sourceLinked="0"/>
        <c:tickLblPos val="nextTo"/>
        <c:txPr>
          <a:bodyPr/>
          <a:lstStyle/>
          <a:p>
            <a:pPr>
              <a:defRPr lang="es-ES" sz="800"/>
            </a:pPr>
            <a:endParaRPr lang="es-CO"/>
          </a:p>
        </c:txPr>
        <c:crossAx val="97038720"/>
        <c:crosses val="autoZero"/>
        <c:auto val="1"/>
        <c:lblAlgn val="ctr"/>
        <c:lblOffset val="100"/>
      </c:catAx>
      <c:valAx>
        <c:axId val="97038720"/>
        <c:scaling>
          <c:orientation val="minMax"/>
        </c:scaling>
        <c:delete val="1"/>
        <c:axPos val="b"/>
        <c:numFmt formatCode="_-* #,##0_-;\-* #,##0_-;_-* &quot;-&quot;??_-;_-@_-" sourceLinked="1"/>
        <c:tickLblPos val="nextTo"/>
        <c:crossAx val="97024640"/>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9567333"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studiantes" refreshedDate="42213.680455324073" createdVersion="4" refreshedVersion="5" minRefreshableVersion="3" recordCount="27">
  <cacheSource type="worksheet">
    <worksheetSource ref="B1:G1048576" sheet="Insumo-Solucionado"/>
  </cacheSource>
  <cacheFields count="6">
    <cacheField name="Tipología" numFmtId="0">
      <sharedItems containsBlank="1" count="16">
        <s v="DERECHO DE PETICIÓN DE INTERÉS GENERAL"/>
        <s v="QUEJA"/>
        <s v="RECLAMO"/>
        <s v="SOLICITUD DE INFORMACIÓN"/>
        <s v="SUGERENCIA"/>
        <m/>
        <s v="Felicitaciones" u="1"/>
        <s v="Solicitud de Copia" u="1"/>
        <s v="Petición de Interes Particular" u="1"/>
        <s v="Petición De Interés Particular" u="1"/>
        <s v="Manifestaciones" u="1"/>
        <s v="Petición de Interes General" u="1"/>
        <s v="Petición de Interés General" u="1"/>
        <s v="Consulta" u="1"/>
        <s v="Denuncia por actos de corrupción" u="1"/>
        <s v="Felicitación" u="1"/>
      </sharedItems>
    </cacheField>
    <cacheField name="Subtema y/o Descriptor" numFmtId="0">
      <sharedItems containsBlank="1" count="194">
        <s v="ATENCION Y SERVICIO A LA CIUDADANIA"/>
        <s v="INVESTIGACIONES ACADEMICAS Y PEDAGOGICAS"/>
        <s v="PAGINA WEB Y SISTEMAS DE INFORMACION"/>
        <s v="TEMAS DE CONTRATACION: PERSONAL/RECURSOS FISICOS"/>
        <m/>
        <s v="Atención Servidores Red CADE" u="1"/>
        <s v="No facilitación del acceso, teniendo en cuenta un enfoque diferencial, perspectiva de género, cultura, religión, etnia, raza, ciclo vital y educación" u="1"/>
        <s v="TEMAS ADMINISTRATIVOS – ZONAL" u="1"/>
        <s v="E P S -C No oportunidad en programación de citas de especialistas" u="1"/>
        <s v="E P S -C Prestación de servicios en lugares retirados de donde reside usuario" u="1"/>
        <s v="Contratos suscritos con F F D S y S D S" u="1"/>
        <s v="Oportunidad- S. D. S. Centro Regulador de Urgencias-Servicio de Transporte Especial de pacientes (ambulancia)" u="1"/>
        <s v="Requisitos Mínimos Sanitarios- Normatividad-Saneamiento Ambiental" u="1"/>
        <s v="Capacitación e Información-Primer Respondiente y emergencias médicas" u="1"/>
        <s v="Reconocimiento Carrera  Administrativa" u="1"/>
        <s v="Calidad- Hospital el Tunal- Servicio de Urgencias" u="1"/>
        <s v="Calidad- Hospital Engativá- Servicio de Urgencias" u="1"/>
        <s v="HURTO EN EL SISTEMA" u="1"/>
        <s v="Financiamiento- proyectos de inversión" u="1"/>
        <s v="COBROS INDEBIDOS SERVICIOS DE SALUD" u="1"/>
        <s v="Información de Personas Desaparecidas" u="1"/>
        <s v="RECAUDO INTEGRACIÓN MEDIOS DE PAGO" u="1"/>
        <s v="No cumplimiento del horario fijado para atender al usuario, por parte del servicio programado" u="1"/>
        <s v="RECAUDO POBLACION PREFERENCIAL DISCAPACIDAD" u="1"/>
        <s v="No capacidad para pago de servicios, medicamentos, terapias, ó exámenes de apoyo diagnóstico" u="1"/>
        <s v="Saneamiento Ambiental-Industria y Ambiente-IVC" u="1"/>
        <s v="Dificultad acceso servicios por padre en Régimen Contributivo con quien no tienen contacto" u="1"/>
        <s v="Novedades base de datos" u="1"/>
        <s v="Calidad- Hospital Tunjuelito- Servicio de Urgencias" u="1"/>
        <s v="Oportunidad- Direción Jurídica y de Contratación" u="1"/>
        <s v="Deficiencias en el  cumplimiento de acciones de apoyo administrativo, por falta de recursos logísticos" u="1"/>
        <s v="EXPEDIENTES INVESTIGACIONES DE VIGILANCIA EN SALUD PUBLICA" u="1"/>
        <s v="Calidad- Hospital Bosa- Servicio de Urgencias" u="1"/>
        <s v="Calidad- Hospital Suba- Servicio de Urgencias" u="1"/>
        <s v="MANTENIMIENTO ESTACIONES, PORTALES O PARADEROS" u="1"/>
        <s v="SEÑALIZACION DE SERVICIOS - TRONCALES" u="1"/>
        <s v="Selección. reelección. retiro de  Gerentes E. S. E." u="1"/>
        <s v="Aseguramiento- Estado Afiliación -Acceso la prestacion de los servicios de salud" u="1"/>
        <s v="Requisitos- Normatividad Habilitación de  I P S y Prestadores Independientes-Salud Ocupacional- Ambulancias-Sistema Obligatorio de Garantía de Calidad  de Atención en Salud" u="1"/>
        <s v="Proyectos De Inversion-ejecuciòn En Infraestrucctura-dotación Hospitalaria" u="1"/>
        <s v="Dificultades para prestación servicios P O S" u="1"/>
        <s v="Saneamiento Ambiental-Saneamiento Básico-IVC" u="1"/>
        <s v="COMPORTAMIENTO PERSONAL DE TAQUILLA" u="1"/>
        <s v="Calidad- Hospital Meissen- Servicio de Urgencias" u="1"/>
        <s v="Aseguramiento-Información estadística del distrito población Régimen Sub.y P. Vinculada" u="1"/>
        <s v="Inspección y Control  Hogares Geriátricos" u="1"/>
        <s v="Información General Servicios de la S D S - E S E" u="1"/>
        <s v="Calidad- Hospital la Victoria- Servicio de Urgencias" u="1"/>
        <s v="Normatividad- Funcionamiento Red de Bancos de Sangre" u="1"/>
        <s v="Normatividad y Programas - Discapacidad- Adulto Mayor- Buen trato" u="1"/>
        <s v="NUEVA RUTA – TRONCALES" u="1"/>
        <s v="Plan Maestro de Equipamiento" u="1"/>
        <s v="Normatividad- Lineamientos en Salud Publica del Distrito" u="1"/>
        <s v="Dificultad acceso a servicios por inconsistencias en Base de Datos" u="1"/>
        <s v="UBICACIÓN PARADEO – ZONAL" u="1"/>
        <s v="Certificados- Constancia de Contratos" u="1"/>
        <s v="Calidad- Hospital Suba-Servicios Hospitalario" u="1"/>
        <s v="SEGURIDAD VENDEDORES AMBULANTES" u="1"/>
        <s v="CAMBIO DE RUTA  - ZONAL" u="1"/>
        <s v="Programas de Promoción y Prevención-Salud a su Hogar- A P S - S A S H" u="1"/>
        <s v="RECAUDO PUNTOS DE RECARGA" u="1"/>
        <s v="ACUERDOS DE PAGO SERVICIOS DE SALUD" u="1"/>
        <s v="COMPORTAMIENTO PERSONAL DE ASEO" u="1"/>
        <s v="Oportunidad- Salud Pública" u="1"/>
        <s v="Otros temas Administrativos-Talento Humano- Juridícos" u="1"/>
        <s v="Aseguramiento-Libre Elección E P S - R S -Traslados E P S  - R S  /  I P S -  Novedades" u="1"/>
        <s v="Saneamiento Ambiental-Seguridad Alimentaria-IVC" u="1"/>
        <s v="ORGANIZACION USUARIOS" u="1"/>
        <s v="Concepto Sanitario Salud Pública" u="1"/>
        <s v="SEGURIDAD EN BUSES – TRONCALES" u="1"/>
        <s v="temas Administrativos-Talento Humano- Juridícos" u="1"/>
        <s v="RECAUDO TARJETA DESCARGADA Y COBROS ADICIONALES" u="1"/>
        <s v="Casos especiales con demora inicio tratamientos prioritarios ó de alto costo ó tutelas" u="1"/>
        <s v="FORMA DE CONDUCCION – TRONCALES" u="1"/>
        <s v="CAMBIO DE RUTA – TRONCALES" u="1"/>
        <s v="Saneamiento Ambiental-Enfermedades Compartidas" u="1"/>
        <s v="Aseguramiento- Solicitudes Seguro Accidentes Escolares" u="1"/>
        <s v="Informaciòn Estadisticas  CRU" u="1"/>
        <s v="Normatividad  e Información Eventos Masivos" u="1"/>
        <s v="DIFICULTAD ACCESO SERVICIOS POR INADECUADA REFERENCIA-CONTRARREFERENCIA" u="1"/>
        <s v="Valoraciones y Seguimiento Psiquiatria" u="1"/>
        <s v="Revisión de calificación o concordancia de resultados" u="1"/>
        <s v="Normativiad droguerías Y Medicamentos" u="1"/>
        <s v="Calidad- Hospital Vista Hermosa-Servicios Hospitalarios" u="1"/>
        <s v="Información Diagnósticos Locales de Salud" u="1"/>
        <s v="FRECUENCIA DE SERVICIO – TRONCALES" u="1"/>
        <s v="COMPORTAMIENTO PERSONAL DE POLICIA" u="1"/>
        <s v="Oportunidad- S. D. S Servicio al Ciudadano- Presencial" u="1"/>
        <s v="RECAUDO NO VENTA VARIAS TARJETAS" u="1"/>
        <s v="Obsevaciones- Aclaraciones  a procesos Licitatorios o Convocatorias" u="1"/>
        <s v="TEMAS ADMINISTRATIVOS-RECAUDO" u="1"/>
        <s v="Requisitos- Habilitación de  I P S y Prestadores Independientes-Sistema Obligatorio de Garantía de Calidad  de Atención en Salud" u="1"/>
        <s v="Atención deshumanizada, o extralimitación y abuso de responsabilidades" u="1"/>
        <s v="Expedientes Investigaciones de Vigilancia y Control de la Oferta" u="1"/>
        <s v="Calidad- Hospital la Victoria- Servicios Hospitalarios" u="1"/>
        <s v="Aseguramiento- Empresas Sociales del Estado- Cobros Indebidos" u="1"/>
        <s v="Calidad- Hospital Chapinero- Servicio de Urgencias" u="1"/>
        <s v="Competencias Funciones Públicas- Obligaciones Contractuales-Dir. Talento Humano" u="1"/>
        <s v="No oportunidad  atención de urgencias" u="1"/>
        <s v="RECAUDO FALLA DE TARJETA" u="1"/>
        <s v="Oportunidad- S. D. S.- Expedición de tarjeta profesional y carne de radioprotección- Otros" u="1"/>
        <s v="Normatividad- Régimen Laboral" u="1"/>
        <s v="SEGURIDAD EN ESTACIONES Y PORTALES" u="1"/>
        <s v="Aseguramiento-Solicitud Institucionalización de Salud Mental y Limitados Físicos entre otros" u="1"/>
        <s v="FORMA DE CONDUCCIÓN – ZONAL" u="1"/>
        <s v="Portafolio Servicios P O S-S" u="1"/>
        <s v="Saneamiento AmbientaL- Enfermedades Compartidas-IVC" u="1"/>
        <s v="Aseguramiento- Autorizacion de servicios P O S- S  y No P O S - S" u="1"/>
        <s v="Calidad- Hospital Bosa-Servicios Hospitalarios" u="1"/>
        <s v="S D S y E. S. E Régimen Salarial vacaciones, subsidios, incapacidades y liquidaciones" u="1"/>
        <s v="Aseguramiento-Afiliación-Reserva de cupo  Régimen Subsidiado-con E P S  - R S" u="1"/>
        <s v="Aseguramiento- Libre Elección  E P S- R S- Traslados  E P S - R S e  I P S y Novedades" u="1"/>
        <s v="Inadecuada o no clara orientación en derechos, deberes y  trámites inadecuados por no recursos adtivos. y logísticos" u="1"/>
        <s v="1. ATENCION DESHUMANIZADA, O EXTRALIMITACION Y ABUSO DE RESPONSABILIDADES" u="1"/>
        <s v="Aseguramiento- Afiliación- Reserva de cupo  Regimen Subsidiado-encuesta SISBEN" u="1"/>
        <s v="E P S -C Dificultad acceso a servicios por inconsistencias en Base de Datos" u="1"/>
        <s v="No oportunidad en el suministro de medicamentos no incluidos en el Anexo 1 del Acuerdo 008/2009 o los que lo adicionen y complementen" u="1"/>
        <s v="Calidad- Hospital Occidente de Kennedy- Servicio de Urgencias" u="1"/>
        <s v="10. FALLAS EN LA PRESTACION DE SERVICIOS QUE NO CUMPLEN CON ESTANDARES DE CALIDAD" u="1"/>
        <s v="No oportunidad en programación de citas de especialistas" u="1"/>
        <s v="UBICACION PARADERO - ALIMENTADORES" u="1"/>
        <s v="Calidad- Hospital Santa Clara-Servicios Hospitalarios" u="1"/>
        <s v="Calidad- Hospital Tunjuelito- Servicios Hospitalarios" u="1"/>
        <s v="No oportunidad suministro medicamentos" u="1"/>
        <s v="Aseguramiento- Normas reguladoras del SGSSS" u="1"/>
        <s v="NUEVA RUTA – ZONAL" u="1"/>
        <s v="APRISIONAMIENTO DE PUERTAS – TRONCALES" u="1"/>
        <s v="RECAUDO CONSULTA DE SALDOS Y MOVIMIENTOS" u="1"/>
        <s v="Dificultades para prestación servicios POS, POS-S, NO POS-S(ESE o IPS Priv.-EPS-S)" u="1"/>
        <s v="Saneamiento Ambiental-Medicamentos Seguros-IVC" u="1"/>
        <s v="INFORMACION REQUERIMIENTO" u="1"/>
        <s v="Calidad- Hospital Occidente de Kennedy-Servicios Hospitalarios" u="1"/>
        <s v="Calidad- Hospital Simón Bolívar- Otros Servicios Hospitalarios" u="1"/>
        <s v="Certificación Laboral,  Bonos Pensionales y  Semanas cotizadas" u="1"/>
        <s v="No oportunidad en programación de citas de baja complejidad" u="1"/>
        <s v="NO PARADA PROGRAMADA – ZONAL" u="1"/>
        <s v="TARIFAS: INCENTIVO SISBEN, SUBSIDIOS PERSONAS CON DISCAPACIDAD" u="1"/>
        <s v="VACUNAS CONTEMPLADAS Y NO EN PAI" u="1"/>
        <s v="RECAUDO SOLICITUD DE TARJETA" u="1"/>
        <s v="Aseguramiento- retiro del Sistema- Encuesta SISBEN" u="1"/>
        <s v="No oportunidad en el suministro de medicamentos P O S" u="1"/>
        <s v="E P S -C No oportunidad en programación de citas de baja complejidad" u="1"/>
        <s v="Competencias Funciones Públicas- Dirección de Talento Humano- Comportamientos Irregulares de funcionarios" u="1"/>
        <s v="INGRESO INDEBIDO – ZONAL" u="1"/>
        <s v="SEGURIDAD EN BUSES – ALIMENTADORES" u="1"/>
        <s v="Normatividad e információn Sistemas de Vigilancia Epidemiológica" u="1"/>
        <s v="S. D .S. Capacitación-Funcionarios- Bienestar e incentivos" u="1"/>
        <s v="Reconocimiento a la buena gestión" u="1"/>
        <s v="INGRESO INDEBIDO SISTEMA TRANSMILENIO" u="1"/>
        <s v="Requisitos para  exhumanción, inhumación, cremación  y certificados de defunción" u="1"/>
        <s v="RECUADO POBLACION PREFERENCIAL SISBEN" u="1"/>
        <s v="Calidad- Hospital Vista Hermosa- Servicio de Urgencias" u="1"/>
        <s v="Normatividad y Procesos - Mecanismos de Participación Social" u="1"/>
        <s v="Prestación de servicios en lugares retirados de donde reside usuario" u="1"/>
        <s v="Felicitaciones" u="1"/>
        <s v="Dificultad acceso a servicios por información ingresada en Comprobador Derechos y por normatividad" u="1"/>
        <s v="Dificultades para prestación excepcionales de salud- P E S" u="1"/>
        <s v="SERVICIO DE TRANSPORTE ESPECIAL -AMBULANCIA" u="1"/>
        <s v="Calidad- Hospital Engativá- Servicios Hospitalarios" u="1"/>
        <s v="Aseguramiento- Identificación y acceso en salud a la población especial" u="1"/>
        <s v="Saneamiento Ambiental-Concepto Sanitario-Infraestructura y/o de Vehículo" u="1"/>
        <s v="Conciliaciones Procesos S D S" u="1"/>
        <s v="Normatividad-acciones De Saneamiento Ambiental-centro De Tenencia" u="1"/>
        <s v="E P S -C Casos especiales con demora inicio tratamientos prioritarios, ó de alto costo, ó tutelas" u="1"/>
        <s v="Estudio de Caso" u="1"/>
        <s v="Calidad- I P S Privadas- Servicio de Urgencias" u="1"/>
        <s v="NO PARADA PROGRAMADA – TRONCALES" u="1"/>
        <s v="Competencias Funciones Públicas- Obligaciones Contractuales Garantia de la Calidad" u="1"/>
        <s v="Competencias Funciones Públicas- Obligaciones Contractuales- Dirección Centro Regulador de Urgencias y Emergencia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COMPORTAMIENTO CONDUCTOR – ZONAL" u="1"/>
        <s v="FRECUENCIA DE SERVICIO – ZONAL" u="1"/>
        <s v="Estadísticas específicas del Programa de Salud a su Hogar" u="1"/>
        <s v="Información Acceso Laboral Al Sector Salud" u="1"/>
        <s v="TEMAS ADMINISTRATIVOS-TMSA" u="1"/>
        <s v="RECAUDO MANTENIMIENTO TORNIQUETES" u="1"/>
        <s v="Sistema Distrital de Registro Unico I P S Públicas y de Profesionales- Aux" u="1"/>
        <s v="Calidad- Hospital del Sur-Servicios Hospitalarios" u="1"/>
        <s v="Calidad- Hospital Meissen-Servicios Hospitalarios" u="1"/>
        <s v="Calidad- I P S  Privadas- Servicios Hospitalarios" u="1"/>
        <s v="Calidad- Hospital Rafael Uribe Uribe- Servicio de Urgencias" u="1"/>
        <s v="NO PARADA PROGRAMADA – ALIMENTADORES" u="1"/>
        <s v="Estadisticas Generales históricas (1997) - preliminares 2005 y 2006) Banco de Datos" u="1"/>
        <s v="Calidad- Hospital el Tunal- Otros Servicios Hospitalarios" u="1"/>
        <s v="Información y requermientos de Estadisticas de Salud Pública" u="1"/>
        <s v="Procesos de Segunda Instancia- Salud Pública" u="1"/>
        <s v="RECAUDO FRAUDE EN TAQUILLA" u="1"/>
        <s v="Aseguramiento-Afiliación-retiro del Sistema-Afiliado E P S - R S" u="1"/>
        <s v="NO CLASIFICADO" u="1"/>
        <s v="DIFICULTAD PARA PRESTACIONES SERVICIOS DE SALUD-NO POS" u="1"/>
        <s v="COMPORTAMIENTO CONDUCTOR - ALIMENTADORES" u="1"/>
        <s v="SEGURIDAD EN BUSES – ZONALES" u="1"/>
      </sharedItems>
    </cacheField>
    <cacheField name="Canal de recepción" numFmtId="0">
      <sharedItems containsBlank="1" count="11">
        <s v="E-MAIL"/>
        <s v="PRESENCIAL"/>
        <s v="TELEFONO"/>
        <s v="ESCRITO"/>
        <s v="WEB"/>
        <m/>
        <s v="Buzón" u="1"/>
        <s v="Teléfonico" u="1"/>
        <s v="BUZON" u="1"/>
        <s v="Email" u="1"/>
        <s v="Redes Sociales"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9"/>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orrespondencia" refreshedDate="42214.491841435185" createdVersion="3" refreshedVersion="3" minRefreshableVersion="3" recordCount="26">
  <cacheSource type="worksheet">
    <worksheetSource ref="B1:G1048576" sheet="Insumo-Recibido"/>
  </cacheSource>
  <cacheFields count="6">
    <cacheField name="Tipología" numFmtId="0">
      <sharedItems containsBlank="1" count="13">
        <s v="DERECHO DE PETICIÓN DE INTERÉS GENERAL"/>
        <s v="DERECHO DE PETICIÓN DE INTERÉS PARTICULAR"/>
        <s v="QUEJA"/>
        <s v="RECLAMO"/>
        <s v="SOLICITUD DE INFORMACIÓN"/>
        <s v="SUGERENCIA"/>
        <m/>
        <s v="Solicitud de copia" u="1"/>
        <s v="Petición de Interes Particular" u="1"/>
        <s v="Petición de Interes General" u="1"/>
        <s v="Consulta" u="1"/>
        <s v="Denuncia por actos de corrupción" u="1"/>
        <s v="Felicitación" u="1"/>
      </sharedItems>
    </cacheField>
    <cacheField name="Subtema y/o Descriptor" numFmtId="0">
      <sharedItems containsBlank="1" count="109">
        <s v="ATENCION Y SERVICIO A LA CIUDADANIA"/>
        <s v="TEMAS DE CONTRATACION: PERSONAL/RECURSOS FISICOS"/>
        <s v="TRASLADO POR NO COMPETENCIA"/>
        <s v="INVESTIGACIONES ACADEMICAS Y PEDAGOGICAS"/>
        <m/>
        <s v="COMPORTAMIENTO PERSONAL DE CONTROL – TRONCALES" u="1"/>
        <s v="TEMAS ADMINISTRATIVOS – ZONAL" u="1"/>
        <s v="PÁGINA WEB SITP – TRANSMILENIO" u="1"/>
        <s v="ACCIDENTE BUSES-ZONAL " u="1"/>
        <s v="AMPLIAR ESTACIONES Y PORTALES" u="1"/>
        <s v="CAMBIO DE RUTA – ALIMENTADORES" u="1"/>
        <s v="HURTO EN EL SISTEMA" u="1"/>
        <s v="SEÑALIZACION DE SERVICIOS – ZONAL" u="1"/>
        <s v="RECAUDO INTEGRACIÓN MEDIOS DE PAGO" u="1"/>
        <s v="RECAUDO POBLACION PREFERENCIAL DISCAPACIDAD" u="1"/>
        <s v="FRECUENCIA DE SERVICIO – ALIMENTADORES" u="1"/>
        <s v="MANTENIMIENTO ESTACIONES, PORTALES O PARADEROS" u="1"/>
        <s v="SEÑALIZACION DE SERVICIOS - TRONCALES" u="1"/>
        <s v="AMBIENTALES TMSA" u="1"/>
        <s v="TEMAS ADMINISTRATIVOS-ALIMENTADORES" u="1"/>
        <s v="COMPORTAMIENTO PERSONAL DE VIGILANCIA" u="1"/>
        <s v="APROXIMACION DEFICIENTE – TRONCALES" u="1"/>
        <s v="FORMA DE CONDUCCIÓN – DUAL" u="1"/>
        <s v="TEMAS ADMINISTRATIVOS-TRONCALES" u="1"/>
        <s v="COMPORTAMIENTO PERSONAL DE TAQUILLA" u="1"/>
        <s v="CICLOPARQUEADEROS" u="1"/>
        <s v="NUEVA RUTA – TRONCALES" u="1"/>
        <s v="UBICACIÓN PARADEO – ZONAL" u="1"/>
        <s v="SEGURIDAD VENDEDORES AMBULANTES" u="1"/>
        <s v="CAMBIO DE RUTA  - ZONAL" u="1"/>
        <s v="RECAUDO PUNTOS DE RECARGA" u="1"/>
        <s v="COMPORTAMIENTO PERSONAL DE ASEO" u="1"/>
        <s v="SOLICITUD DE EMPLEO" u="1"/>
        <s v="COMPORTAMIENTO PERSONAL CONTROL – ALIMENTADORES" u="1"/>
        <s v="MANTENIMIENTO ASCENSORES" u="1"/>
        <s v="COMPORTAMIENTO PERSONAL – TORNIQUETE" u="1"/>
        <s v="ORGANIZACION USUARIOS" u="1"/>
        <s v="MANTENIMIENTO – ALIMENTADORES" u="1"/>
        <s v="ACCIDENTE EN ESTACIONES Y PORTALES" u="1"/>
        <s v="SEGURIDAD EN BUSES – TRONCALES" u="1"/>
        <s v="RESPUESTA A RADICADOS" u="1"/>
        <s v="RECAUDO TARJETA DESCARGADA Y COBROS ADICIONALES" u="1"/>
        <s v="FORMA DE CONDUCCION – TRONCALES" u="1"/>
        <s v="CAMBIO DE RUTA – TRONCALES" u="1"/>
        <s v="FRECUENCIA DE SERVICIO – TRONCALES" u="1"/>
        <s v="ACCIDENTE BUSES-DUAL" u="1"/>
        <s v="APRISIONAMIENTO DE PUERTAS – ALIMENTADORES" u="1"/>
        <s v="ACCIDENTE BUSES-TRONCALES" u="1"/>
        <s v="COMPORTAMIENTO PERSONAL DE POLICIA" u="1"/>
        <s v="AMBIENTALES BUSES-  ALIMENTADORES" u="1"/>
        <s v="RECAUDO NO VENTA VARIAS TARJETAS" u="1"/>
        <s v="PERDIDA, ROBO O BLOQUEO DE TARJETA" u="1"/>
        <s v="COMPORTAMIENTO PERSONAL DE ORIENTACION EN VIA – MISION BOGOTA" u="1"/>
        <s v="TEMAS ADMINISTRATIVOS-RECAUDO" u="1"/>
        <s v="RECAUDO PERDIDA DE TARJETA TULLAVE" u="1"/>
        <s v="SEÑALIZACIÓN EN PARADERO" u="1"/>
        <s v="COMPORTAMIENTO PERSONAL DE CONTROL – ZONAL" u="1"/>
        <s v="AMBIENTALES BUSES-TRONCALES" u="1"/>
        <s v="RECAUDO FALLA DE TARJETA" u="1"/>
        <s v="TEMAS PERSONAS EN CONDICION DE DISCAPACIDAD – TRONCALES" u="1"/>
        <s v="SEGURIDAD EN ESTACIONES Y PORTALES" u="1"/>
        <s v="FORMA DE CONDUCCIÓN – ZONAL" u="1"/>
        <s v="APRISIONAMIENTO DE PUERTAS - ZONAL" u="1"/>
        <s v="APROXIMACIÓN DEFICIENTE - ZONAL" u="1"/>
        <s v="(en blanco)" u="1"/>
        <s v="UBICACION PARADERO - ALIMENTADORES" u="1"/>
        <s v="MANTENIMIENTO – TRONCALES" u="1"/>
        <s v="NUEVA RUTA – ALIMENTADORES" u="1"/>
        <s v="NUEVA RUTA – ZONAL" u="1"/>
        <s v="APRISIONAMIENTO DE PUERTAS – TRONCALES" u="1"/>
        <s v="RECAUDO CONSULTA DE SALDOS Y MOVIMIENTOS" u="1"/>
        <s v="TEMAS PERSONAS EN CONDICION DE DISCAPACIDAD – ALIMENTADORES" u="1"/>
        <s v="RECAUDO MANTENIMIENTO VALIDADOR DE TARJETA" u="1"/>
        <s v="TEMAS PERSONAS EN CONDICION DE DISCAPACIDAD – ZONAL" u="1"/>
        <s v="NO PARADA PROGRAMADA – ZONAL" u="1"/>
        <s v="TARIFAS: INCENTIVO SISBEN, SUBSIDIOS PERSONAS CON DISCAPACIDAD" u="1"/>
        <s v="RECAUDO SOLICITUD DE TARJETA" u="1"/>
        <s v="RECAUDO CAMBIO DE TARJETA (MP)" u="1"/>
        <s v="RECAUDO DISPONIBILIDAD DE EFECTIVO" u="1"/>
        <s v="INGRESO INDEBIDO – ZONAL" u="1"/>
        <s v="SEGURIDAD EN BUSES – ALIMENTADORES" u="1"/>
        <s v="FRECUENCIA DE SERVICIO – DUAL" u="1"/>
        <s v="INGRESO INDEBIDO SISTEMA TRANSMILENIO" u="1"/>
        <s v="RECAUDO MANTENIMIENTO PUNTOS DE RECARGA AUTOMÁTICO" u="1"/>
        <s v="RECUADO POBLACION PREFERENCIAL SISBEN" u="1"/>
        <s v="CONGESTIÓN ENTRADA Y SALIDA ESTACIONES Y PORTALES" u="1"/>
        <s v="BAÑOS ESTACIONES" u="1"/>
        <s v="COMPORTAMIENTO PERSONAL PUNTOS DE PERSONALIZACIÓN" u="1"/>
        <s v="SEÑALIZACION ESTACIONES Y PORTALES" u="1"/>
        <s v="AMBIENTALES BUSES-ZONALES" u="1"/>
        <s v="NUEVA RUTA – DUAL" u="1"/>
        <s v="HABILITAR PARADA EN ESTACIÓN" u="1"/>
        <s v="HORARIOS DE SERVICIO" u="1"/>
        <s v="NO PARADA PROGRAMADA – TRONCALES" u="1"/>
        <s v="COMPORTAMIENTO CONDUCTOR – TRONCALES" u="1"/>
        <s v="COMPORTAMIENTO CONDUCTOR – ZONAL" u="1"/>
        <s v="INGRESO INDEBIDO – DUAL" u="1"/>
        <s v="FRECUENCIA DE SERVICIO – ZONAL" u="1"/>
        <s v="FORMA DE CONDUCCION - ALIMENTADORES" u="1"/>
        <s v="TEMAS ADMINISTRATIVOS-TMSA" u="1"/>
        <s v="RECAUDO MANTENIMIENTO TORNIQUETES" u="1"/>
        <s v="RECAUDO PUNTOS DE PERSONALIZACIÓN" u="1"/>
        <s v="ACCIDENTE BUSES-ALIMENTADOR" u="1"/>
        <s v="NO PARADA PROGRAMADA – ALIMENTADORES" u="1"/>
        <s v="MANTENIMIENTO – ZONAL" u="1"/>
        <s v="RECAUDO FRAUDE EN TAQUILLA" u="1"/>
        <s v="COMPORTAMIENTO CONDUCTOR - ALIMENTADORES" u="1"/>
        <s v="SEGURIDAD EN BUSES – ZONALES" u="1"/>
        <s v="NO PARADA PROGRAMADA – DUAL" u="1"/>
      </sharedItems>
    </cacheField>
    <cacheField name="Canal de recepción" numFmtId="0">
      <sharedItems containsBlank="1" count="7">
        <s v="E-MAIL"/>
        <s v="WEB"/>
        <s v="ESCRITO"/>
        <s v="PRESENCIAL"/>
        <s v="TELEFONO"/>
        <m/>
        <s v="BUZON" u="1"/>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34"/>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x v="0"/>
    <x v="0"/>
    <x v="0"/>
    <n v="1"/>
    <s v="(en blanco)"/>
  </r>
  <r>
    <x v="1"/>
    <x v="0"/>
    <x v="1"/>
    <x v="0"/>
    <n v="1"/>
    <s v="(en blanco)"/>
  </r>
  <r>
    <x v="2"/>
    <x v="0"/>
    <x v="2"/>
    <x v="0"/>
    <n v="1"/>
    <s v="11 - SUBA"/>
  </r>
  <r>
    <x v="3"/>
    <x v="0"/>
    <x v="3"/>
    <x v="0"/>
    <n v="1"/>
    <s v="(en blanco)"/>
  </r>
  <r>
    <x v="3"/>
    <x v="1"/>
    <x v="0"/>
    <x v="0"/>
    <n v="9"/>
    <s v="(en blanco)"/>
  </r>
  <r>
    <x v="3"/>
    <x v="1"/>
    <x v="1"/>
    <x v="1"/>
    <n v="1"/>
    <s v="(en blanco)"/>
  </r>
  <r>
    <x v="3"/>
    <x v="2"/>
    <x v="3"/>
    <x v="1"/>
    <n v="1"/>
    <s v="(en blanco)"/>
  </r>
  <r>
    <x v="3"/>
    <x v="3"/>
    <x v="3"/>
    <x v="0"/>
    <n v="5"/>
    <s v="(en blanco)"/>
  </r>
  <r>
    <x v="4"/>
    <x v="0"/>
    <x v="4"/>
    <x v="0"/>
    <n v="1"/>
    <s v="16 - PUENTE ARANDA"/>
  </r>
  <r>
    <x v="5"/>
    <x v="4"/>
    <x v="5"/>
    <x v="1"/>
    <m/>
    <m/>
  </r>
  <r>
    <x v="5"/>
    <x v="4"/>
    <x v="5"/>
    <x v="1"/>
    <m/>
    <m/>
  </r>
  <r>
    <x v="5"/>
    <x v="4"/>
    <x v="5"/>
    <x v="1"/>
    <m/>
    <m/>
  </r>
  <r>
    <x v="5"/>
    <x v="4"/>
    <x v="5"/>
    <x v="1"/>
    <m/>
    <m/>
  </r>
  <r>
    <x v="5"/>
    <x v="4"/>
    <x v="5"/>
    <x v="1"/>
    <m/>
    <m/>
  </r>
  <r>
    <x v="5"/>
    <x v="4"/>
    <x v="5"/>
    <x v="1"/>
    <m/>
    <m/>
  </r>
  <r>
    <x v="5"/>
    <x v="4"/>
    <x v="5"/>
    <x v="1"/>
    <m/>
    <m/>
  </r>
  <r>
    <x v="5"/>
    <x v="4"/>
    <x v="5"/>
    <x v="1"/>
    <m/>
    <m/>
  </r>
  <r>
    <x v="5"/>
    <x v="4"/>
    <x v="5"/>
    <x v="1"/>
    <m/>
    <m/>
  </r>
  <r>
    <x v="5"/>
    <x v="4"/>
    <x v="5"/>
    <x v="1"/>
    <m/>
    <m/>
  </r>
  <r>
    <x v="5"/>
    <x v="4"/>
    <x v="5"/>
    <x v="1"/>
    <m/>
    <m/>
  </r>
  <r>
    <x v="5"/>
    <x v="4"/>
    <x v="5"/>
    <x v="1"/>
    <m/>
    <m/>
  </r>
  <r>
    <x v="5"/>
    <x v="4"/>
    <x v="5"/>
    <x v="1"/>
    <m/>
    <m/>
  </r>
  <r>
    <x v="5"/>
    <x v="4"/>
    <x v="5"/>
    <x v="1"/>
    <m/>
    <m/>
  </r>
  <r>
    <x v="5"/>
    <x v="4"/>
    <x v="5"/>
    <x v="1"/>
    <m/>
    <m/>
  </r>
  <r>
    <x v="5"/>
    <x v="4"/>
    <x v="5"/>
    <x v="1"/>
    <m/>
    <m/>
  </r>
  <r>
    <x v="5"/>
    <x v="4"/>
    <x v="5"/>
    <x v="1"/>
    <m/>
    <m/>
  </r>
  <r>
    <x v="5"/>
    <x v="4"/>
    <x v="5"/>
    <x v="1"/>
    <m/>
    <m/>
  </r>
</pivotCacheRecords>
</file>

<file path=xl/pivotCache/pivotCacheRecords2.xml><?xml version="1.0" encoding="utf-8"?>
<pivotCacheRecords xmlns="http://schemas.openxmlformats.org/spreadsheetml/2006/main" xmlns:r="http://schemas.openxmlformats.org/officeDocument/2006/relationships" count="26">
  <r>
    <x v="0"/>
    <x v="0"/>
    <x v="0"/>
    <x v="0"/>
    <n v="1"/>
    <s v="(en blanco)"/>
  </r>
  <r>
    <x v="1"/>
    <x v="0"/>
    <x v="1"/>
    <x v="0"/>
    <n v="1"/>
    <s v="(en blanco)"/>
  </r>
  <r>
    <x v="1"/>
    <x v="1"/>
    <x v="2"/>
    <x v="0"/>
    <n v="1"/>
    <s v="(en blanco)"/>
  </r>
  <r>
    <x v="2"/>
    <x v="0"/>
    <x v="3"/>
    <x v="0"/>
    <n v="1"/>
    <s v="(en blanco)"/>
  </r>
  <r>
    <x v="2"/>
    <x v="0"/>
    <x v="1"/>
    <x v="0"/>
    <n v="1"/>
    <s v="1 - USAQUEN"/>
  </r>
  <r>
    <x v="2"/>
    <x v="2"/>
    <x v="1"/>
    <x v="0"/>
    <n v="1"/>
    <s v="11 - SUBA"/>
  </r>
  <r>
    <x v="2"/>
    <x v="2"/>
    <x v="1"/>
    <x v="0"/>
    <n v="1"/>
    <s v="(en blanco)"/>
  </r>
  <r>
    <x v="3"/>
    <x v="0"/>
    <x v="4"/>
    <x v="0"/>
    <n v="1"/>
    <s v="11 - SUBA"/>
  </r>
  <r>
    <x v="4"/>
    <x v="0"/>
    <x v="2"/>
    <x v="0"/>
    <n v="1"/>
    <s v="(en blanco)"/>
  </r>
  <r>
    <x v="4"/>
    <x v="3"/>
    <x v="0"/>
    <x v="0"/>
    <n v="9"/>
    <s v="(en blanco)"/>
  </r>
  <r>
    <x v="4"/>
    <x v="3"/>
    <x v="2"/>
    <x v="0"/>
    <n v="2"/>
    <s v="(en blanco)"/>
  </r>
  <r>
    <x v="4"/>
    <x v="3"/>
    <x v="3"/>
    <x v="0"/>
    <n v="1"/>
    <s v="(en blanco)"/>
  </r>
  <r>
    <x v="4"/>
    <x v="1"/>
    <x v="2"/>
    <x v="0"/>
    <n v="9"/>
    <s v="(en blanco)"/>
  </r>
  <r>
    <x v="4"/>
    <x v="1"/>
    <x v="1"/>
    <x v="0"/>
    <n v="1"/>
    <s v="(en blanco)"/>
  </r>
  <r>
    <x v="4"/>
    <x v="2"/>
    <x v="2"/>
    <x v="0"/>
    <n v="1"/>
    <s v="(en blanco)"/>
  </r>
  <r>
    <x v="5"/>
    <x v="0"/>
    <x v="1"/>
    <x v="0"/>
    <n v="1"/>
    <s v="16 - PUENTE ARANDA"/>
  </r>
  <r>
    <x v="5"/>
    <x v="2"/>
    <x v="1"/>
    <x v="0"/>
    <n v="1"/>
    <s v="(en blanco)"/>
  </r>
  <r>
    <x v="6"/>
    <x v="4"/>
    <x v="5"/>
    <x v="1"/>
    <n v="34"/>
    <m/>
  </r>
  <r>
    <x v="6"/>
    <x v="4"/>
    <x v="5"/>
    <x v="1"/>
    <m/>
    <m/>
  </r>
  <r>
    <x v="6"/>
    <x v="4"/>
    <x v="5"/>
    <x v="1"/>
    <m/>
    <m/>
  </r>
  <r>
    <x v="6"/>
    <x v="4"/>
    <x v="5"/>
    <x v="1"/>
    <m/>
    <m/>
  </r>
  <r>
    <x v="6"/>
    <x v="4"/>
    <x v="5"/>
    <x v="1"/>
    <m/>
    <m/>
  </r>
  <r>
    <x v="6"/>
    <x v="4"/>
    <x v="5"/>
    <x v="1"/>
    <m/>
    <m/>
  </r>
  <r>
    <x v="6"/>
    <x v="4"/>
    <x v="5"/>
    <x v="1"/>
    <m/>
    <m/>
  </r>
  <r>
    <x v="6"/>
    <x v="4"/>
    <x v="5"/>
    <x v="1"/>
    <m/>
    <m/>
  </r>
  <r>
    <x v="6"/>
    <x v="4"/>
    <x v="5"/>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6"/>
        <item x="3"/>
        <item x="1"/>
        <item m="1" x="10"/>
        <item m="1" x="7"/>
        <item h="1" x="4"/>
        <item h="1" x="5"/>
        <item m="1" x="9"/>
        <item h="1" x="2"/>
        <item h="1" m="1" x="8"/>
        <item h="1" x="0"/>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5" firstHeaderRow="1" firstDataRow="1" firstDataCol="1"/>
  <pivotFields count="6">
    <pivotField showAll="0">
      <items count="17">
        <item m="1" x="13"/>
        <item x="1"/>
        <item x="2"/>
        <item m="1" x="7"/>
        <item x="3"/>
        <item x="4"/>
        <item h="1" x="5"/>
        <item m="1" x="14"/>
        <item m="1" x="11"/>
        <item m="1" x="15"/>
        <item m="1" x="8"/>
        <item h="1" m="1" x="6"/>
        <item h="1" m="1" x="9"/>
        <item h="1" m="1" x="10"/>
        <item h="1" m="1" x="12"/>
        <item h="1" x="0"/>
        <item t="default"/>
      </items>
    </pivotField>
    <pivotField showAll="0">
      <items count="195">
        <item x="4"/>
        <item m="1" x="126"/>
        <item m="1" x="58"/>
        <item m="1" x="192"/>
        <item m="1" x="169"/>
        <item m="1" x="172"/>
        <item m="1" x="86"/>
        <item m="1" x="42"/>
        <item m="1" x="73"/>
        <item m="1" x="104"/>
        <item m="1" x="85"/>
        <item m="1" x="173"/>
        <item m="1" x="17"/>
        <item m="1" x="148"/>
        <item m="1" x="183"/>
        <item m="1" x="166"/>
        <item m="1" x="135"/>
        <item m="1" x="99"/>
        <item m="1" x="188"/>
        <item m="1" x="60"/>
        <item m="1" x="71"/>
        <item m="1" x="150"/>
        <item m="1" x="69"/>
        <item m="1" x="193"/>
        <item m="1" x="102"/>
        <item m="1" x="57"/>
        <item m="1" x="35"/>
        <item m="1" x="7"/>
        <item m="1" x="90"/>
        <item m="1" x="74"/>
        <item m="1" x="62"/>
        <item m="1" x="143"/>
        <item m="1" x="34"/>
        <item m="1" x="127"/>
        <item m="1" x="21"/>
        <item m="1" x="88"/>
        <item m="1" x="23"/>
        <item m="1" x="138"/>
        <item m="1" x="144"/>
        <item m="1" x="176"/>
        <item m="1" x="54"/>
        <item m="1" x="67"/>
        <item m="1" x="120"/>
        <item m="1" x="50"/>
        <item m="1" x="125"/>
        <item m="1" x="136"/>
        <item m="1" x="177"/>
        <item m="1" x="5"/>
        <item m="1" x="6"/>
        <item m="1" x="8"/>
        <item m="1" x="9"/>
        <item m="1" x="10"/>
        <item m="1" x="11"/>
        <item m="1" x="12"/>
        <item m="1" x="13"/>
        <item m="1" x="14"/>
        <item m="1" x="15"/>
        <item m="1" x="16"/>
        <item m="1" x="18"/>
        <item m="1" x="19"/>
        <item m="1" x="20"/>
        <item m="1" x="22"/>
        <item m="1" x="24"/>
        <item m="1" x="25"/>
        <item m="1" x="26"/>
        <item m="1" x="27"/>
        <item m="1" x="28"/>
        <item m="1" x="29"/>
        <item m="1" x="30"/>
        <item m="1" x="31"/>
        <item m="1" x="32"/>
        <item m="1" x="33"/>
        <item m="1" x="36"/>
        <item m="1" x="37"/>
        <item m="1" x="38"/>
        <item m="1" x="39"/>
        <item m="1" x="40"/>
        <item m="1" x="41"/>
        <item m="1" x="43"/>
        <item m="1" x="44"/>
        <item m="1" x="45"/>
        <item m="1" x="46"/>
        <item m="1" x="47"/>
        <item m="1" x="48"/>
        <item m="1" x="49"/>
        <item m="1" x="51"/>
        <item m="1" x="52"/>
        <item m="1" x="53"/>
        <item m="1" x="55"/>
        <item m="1" x="56"/>
        <item m="1" x="59"/>
        <item m="1" x="61"/>
        <item m="1" x="63"/>
        <item m="1" x="64"/>
        <item m="1" x="65"/>
        <item m="1" x="66"/>
        <item m="1" x="68"/>
        <item m="1" x="70"/>
        <item m="1" x="72"/>
        <item m="1" x="75"/>
        <item m="1" x="76"/>
        <item m="1" x="77"/>
        <item m="1" x="78"/>
        <item m="1" x="79"/>
        <item m="1" x="80"/>
        <item m="1" x="81"/>
        <item m="1" x="82"/>
        <item m="1" x="83"/>
        <item m="1" x="84"/>
        <item m="1" x="87"/>
        <item m="1" x="89"/>
        <item m="1" x="91"/>
        <item m="1" x="92"/>
        <item m="1" x="93"/>
        <item m="1" x="94"/>
        <item m="1" x="95"/>
        <item m="1" x="96"/>
        <item m="1" x="97"/>
        <item m="1" x="98"/>
        <item m="1" x="100"/>
        <item m="1" x="101"/>
        <item m="1" x="103"/>
        <item m="1" x="105"/>
        <item m="1" x="106"/>
        <item m="1" x="107"/>
        <item m="1" x="108"/>
        <item m="1" x="109"/>
        <item m="1" x="110"/>
        <item m="1" x="111"/>
        <item m="1" x="112"/>
        <item m="1" x="113"/>
        <item m="1" x="114"/>
        <item m="1" x="115"/>
        <item m="1" x="116"/>
        <item m="1" x="117"/>
        <item m="1" x="118"/>
        <item m="1" x="119"/>
        <item m="1" x="121"/>
        <item m="1" x="122"/>
        <item m="1" x="123"/>
        <item m="1" x="124"/>
        <item m="1" x="128"/>
        <item m="1" x="129"/>
        <item m="1" x="130"/>
        <item m="1" x="131"/>
        <item m="1" x="132"/>
        <item m="1" x="133"/>
        <item m="1" x="134"/>
        <item m="1" x="137"/>
        <item m="1" x="139"/>
        <item m="1" x="140"/>
        <item m="1" x="141"/>
        <item m="1" x="142"/>
        <item m="1" x="145"/>
        <item m="1" x="146"/>
        <item m="1" x="147"/>
        <item m="1" x="149"/>
        <item m="1" x="151"/>
        <item m="1" x="152"/>
        <item m="1" x="153"/>
        <item m="1" x="154"/>
        <item m="1" x="155"/>
        <item m="1" x="156"/>
        <item m="1" x="157"/>
        <item m="1" x="158"/>
        <item m="1" x="159"/>
        <item m="1" x="160"/>
        <item m="1" x="161"/>
        <item m="1" x="162"/>
        <item m="1" x="163"/>
        <item m="1" x="164"/>
        <item m="1" x="165"/>
        <item m="1" x="167"/>
        <item m="1" x="168"/>
        <item m="1" x="170"/>
        <item m="1" x="171"/>
        <item m="1" x="174"/>
        <item m="1" x="175"/>
        <item m="1" x="178"/>
        <item m="1" x="179"/>
        <item m="1" x="180"/>
        <item m="1" x="181"/>
        <item m="1" x="182"/>
        <item m="1" x="184"/>
        <item m="1" x="185"/>
        <item m="1" x="186"/>
        <item m="1" x="187"/>
        <item m="1" x="189"/>
        <item m="1" x="190"/>
        <item m="1" x="191"/>
        <item x="0"/>
        <item x="1"/>
        <item x="2"/>
        <item x="3"/>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9">
      <pivotArea type="all" dataOnly="0" outline="0" fieldPosition="0"/>
    </format>
    <format dxfId="98">
      <pivotArea type="all" dataOnly="0" outline="0" fieldPosition="0"/>
    </format>
    <format dxfId="97">
      <pivotArea type="all" dataOnly="0" outline="0" fieldPosition="0"/>
    </format>
    <format dxfId="96">
      <pivotArea type="all" dataOnly="0" outline="0" fieldPosition="0"/>
    </format>
    <format dxfId="95">
      <pivotArea field="0" type="button" dataOnly="0" labelOnly="1" outline="0"/>
    </format>
    <format dxfId="94">
      <pivotArea dataOnly="0" labelOnly="1" grandRow="1" outline="0" fieldPosition="0"/>
    </format>
    <format dxfId="93">
      <pivotArea dataOnly="0" labelOnly="1" grandRow="1" outline="0" fieldPosition="0"/>
    </format>
    <format dxfId="92">
      <pivotArea field="1" type="button" dataOnly="0" labelOnly="1" outline="0"/>
    </format>
    <format dxfId="91">
      <pivotArea dataOnly="0" labelOnly="1" grandRow="1" outline="0" fieldPosition="0"/>
    </format>
    <format dxfId="90">
      <pivotArea dataOnly="0" labelOnly="1" grandCol="1" outline="0" fieldPosition="0"/>
    </format>
    <format dxfId="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3" rowHeaderCaption="Canal">
  <location ref="B3:C5" firstHeaderRow="1" firstDataRow="1" firstDataCol="1"/>
  <pivotFields count="6">
    <pivotField showAll="0">
      <items count="14">
        <item m="1" x="10"/>
        <item x="2"/>
        <item x="3"/>
        <item m="1" x="7"/>
        <item x="4"/>
        <item x="5"/>
        <item x="6"/>
        <item m="1" x="11"/>
        <item m="1" x="9"/>
        <item m="1" x="12"/>
        <item m="1" x="8"/>
        <item x="0"/>
        <item x="1"/>
        <item t="default"/>
      </items>
    </pivotField>
    <pivotField showAll="0"/>
    <pivotField showAll="0" sortType="ascending">
      <items count="8">
        <item x="5"/>
        <item x="1"/>
        <item x="4"/>
        <item sd="0" x="3"/>
        <item x="2"/>
        <item x="0"/>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7">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field="0" type="button" dataOnly="0" labelOnly="1" outline="0"/>
    </format>
    <format dxfId="83">
      <pivotArea field="2" type="button" dataOnly="0" labelOnly="1" outline="0"/>
    </format>
    <format dxfId="82">
      <pivotArea dataOnly="0" labelOnly="1" grandRow="1" outline="0" fieldPosition="0"/>
    </format>
    <format dxfId="81">
      <pivotArea dataOnly="0" labelOnly="1" grandRow="1" outline="0" fieldPosition="0"/>
    </format>
    <format dxfId="80">
      <pivotArea dataOnly="0" labelOnly="1" grandRow="1" outline="0" fieldPosition="0"/>
    </format>
    <format dxfId="79">
      <pivotArea field="2" type="button" dataOnly="0" labelOnly="1" outline="0"/>
    </format>
    <format dxfId="78">
      <pivotArea field="2" type="button" dataOnly="0" labelOnly="1" outline="0"/>
    </format>
    <format dxfId="77">
      <pivotArea outline="0" collapsedLevelsAreSubtotals="1" fieldPosition="0"/>
    </format>
    <format dxfId="76">
      <pivotArea field="2" type="button" dataOnly="0" labelOnly="1" outline="0"/>
    </format>
    <format dxfId="75">
      <pivotArea dataOnly="0" labelOnly="1" grandRow="1" outline="0" fieldPosition="0"/>
    </format>
    <format dxfId="74">
      <pivotArea dataOnly="0" labelOnly="1" fieldPosition="0">
        <references count="1">
          <reference field="3" count="0"/>
        </references>
      </pivotArea>
    </format>
    <format dxfId="73">
      <pivotArea dataOnly="0" labelOnly="1" grandCol="1" outline="0" fieldPosition="0"/>
    </format>
    <format dxfId="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4">
        <item m="1" x="10"/>
        <item x="2"/>
        <item x="3"/>
        <item m="1" x="7"/>
        <item x="4"/>
        <item x="5"/>
        <item h="1" x="6"/>
        <item m="1" x="11"/>
        <item m="1" x="9"/>
        <item m="1" x="12"/>
        <item m="1" x="8"/>
        <item h="1" x="0"/>
        <item h="1" x="1"/>
        <item t="default"/>
      </items>
      <autoSortScope>
        <pivotArea dataOnly="0" outline="0" fieldPosition="0">
          <references count="1">
            <reference field="4294967294" count="1" selected="0">
              <x v="0"/>
            </reference>
          </references>
        </pivotArea>
      </autoSortScope>
    </pivotField>
    <pivotField axis="axisRow" showAll="0" measureFilter="1" sortType="ascending">
      <items count="110">
        <item x="4"/>
        <item m="1" x="69"/>
        <item m="1" x="29"/>
        <item m="1" x="106"/>
        <item m="1" x="94"/>
        <item m="1" x="95"/>
        <item m="1" x="48"/>
        <item m="1" x="24"/>
        <item m="1" x="42"/>
        <item m="1" x="61"/>
        <item m="1" x="44"/>
        <item m="1" x="97"/>
        <item m="1" x="11"/>
        <item m="1" x="82"/>
        <item m="1" x="103"/>
        <item m="1" x="93"/>
        <item m="1" x="74"/>
        <item m="1" x="58"/>
        <item m="1" x="105"/>
        <item m="1" x="30"/>
        <item m="1" x="41"/>
        <item m="1" x="84"/>
        <item m="1" x="39"/>
        <item m="1" x="107"/>
        <item m="1" x="60"/>
        <item m="1" x="28"/>
        <item m="1" x="17"/>
        <item m="1" x="6"/>
        <item m="1" x="53"/>
        <item m="1" x="43"/>
        <item m="1" x="31"/>
        <item m="1" x="79"/>
        <item m="1" x="16"/>
        <item m="1" x="70"/>
        <item m="1" x="13"/>
        <item m="1" x="50"/>
        <item m="1" x="14"/>
        <item m="1" x="76"/>
        <item m="1" x="80"/>
        <item m="1" x="99"/>
        <item m="1" x="27"/>
        <item m="1" x="36"/>
        <item m="1" x="65"/>
        <item m="1" x="26"/>
        <item m="1" x="68"/>
        <item m="1" x="75"/>
        <item m="1" x="100"/>
        <item m="1" x="15"/>
        <item m="1" x="81"/>
        <item m="1" x="5"/>
        <item m="1" x="47"/>
        <item m="1" x="98"/>
        <item m="1" x="8"/>
        <item m="1" x="21"/>
        <item m="1" x="66"/>
        <item m="1" x="62"/>
        <item m="1" x="52"/>
        <item m="1" x="104"/>
        <item m="1" x="22"/>
        <item m="1" x="10"/>
        <item m="1" x="46"/>
        <item m="1" x="38"/>
        <item m="1" x="34"/>
        <item m="1" x="89"/>
        <item m="1" x="20"/>
        <item m="1" x="108"/>
        <item m="1" x="35"/>
        <item m="1" x="87"/>
        <item m="1" x="64"/>
        <item m="1" x="33"/>
        <item m="1" x="56"/>
        <item m="1" x="23"/>
        <item m="1" x="67"/>
        <item x="2"/>
        <item m="1" x="63"/>
        <item m="1" x="88"/>
        <item m="1" x="102"/>
        <item m="1" x="78"/>
        <item m="1" x="57"/>
        <item m="1" x="85"/>
        <item m="1" x="49"/>
        <item m="1" x="92"/>
        <item m="1" x="25"/>
        <item m="1" x="37"/>
        <item m="1" x="45"/>
        <item m="1" x="101"/>
        <item m="1" x="86"/>
        <item m="1" x="96"/>
        <item m="1" x="83"/>
        <item m="1" x="59"/>
        <item m="1" x="7"/>
        <item m="1" x="71"/>
        <item m="1" x="19"/>
        <item m="1" x="72"/>
        <item m="1" x="51"/>
        <item m="1" x="12"/>
        <item m="1" x="40"/>
        <item m="1" x="90"/>
        <item m="1" x="91"/>
        <item m="1" x="77"/>
        <item m="1" x="55"/>
        <item m="1" x="9"/>
        <item m="1" x="18"/>
        <item m="1" x="32"/>
        <item m="1" x="73"/>
        <item m="1" x="54"/>
        <item x="0"/>
        <item x="1"/>
        <item x="3"/>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73"/>
    </i>
    <i>
      <x v="106"/>
    </i>
    <i>
      <x v="107"/>
    </i>
    <i>
      <x v="108"/>
    </i>
    <i>
      <x/>
    </i>
    <i t="grand">
      <x/>
    </i>
  </rowItems>
  <colItems count="1">
    <i/>
  </colItems>
  <dataFields count="1">
    <dataField name="Recibidos " fld="4" baseField="0" baseItem="0" numFmtId="166"/>
  </dataFields>
  <formats count="16">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field="0" type="button" dataOnly="0" labelOnly="1" outline="0"/>
    </format>
    <format dxfId="66">
      <pivotArea dataOnly="0" labelOnly="1" grandRow="1" outline="0" fieldPosition="0"/>
    </format>
    <format dxfId="65">
      <pivotArea dataOnly="0" labelOnly="1" grandRow="1" outline="0" fieldPosition="0"/>
    </format>
    <format dxfId="64">
      <pivotArea field="1" type="button" dataOnly="0" labelOnly="1" outline="0" axis="axisRow" fieldPosition="0"/>
    </format>
    <format dxfId="63">
      <pivotArea dataOnly="0" labelOnly="1" grandRow="1" outline="0" fieldPosition="0"/>
    </format>
    <format dxfId="62">
      <pivotArea dataOnly="0" labelOnly="1" fieldPosition="0">
        <references count="1">
          <reference field="1" count="5">
            <x v="0"/>
            <x v="5"/>
            <x v="11"/>
            <x v="24"/>
            <x v="28"/>
          </reference>
        </references>
      </pivotArea>
    </format>
    <format dxfId="61">
      <pivotArea dataOnly="0" labelOnly="1" grandCol="1" outline="0" fieldPosition="0"/>
    </format>
    <format dxfId="60">
      <pivotArea dataOnly="0" labelOnly="1" grandCol="1" outline="0" fieldPosition="0"/>
    </format>
    <format dxfId="59">
      <pivotArea dataOnly="0" labelOnly="1" fieldPosition="0">
        <references count="1">
          <reference field="1" count="4">
            <x v="5"/>
            <x v="7"/>
            <x v="10"/>
            <x v="16"/>
          </reference>
        </references>
      </pivotArea>
    </format>
    <format dxfId="58">
      <pivotArea grandCol="1" outline="0" collapsedLevelsAreSubtotals="1" fieldPosition="0"/>
    </format>
    <format dxfId="57">
      <pivotArea outline="0" collapsedLevelsAreSubtotals="1" fieldPosition="0"/>
    </format>
    <format dxfId="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Canal">
  <location ref="C21:E28" firstHeaderRow="1" firstDataRow="2" firstDataCol="1"/>
  <pivotFields count="6">
    <pivotField showAll="0">
      <items count="14">
        <item m="1" x="10"/>
        <item x="2"/>
        <item x="3"/>
        <item m="1" x="7"/>
        <item x="4"/>
        <item x="5"/>
        <item x="6"/>
        <item m="1" x="11"/>
        <item m="1" x="9"/>
        <item m="1" x="12"/>
        <item m="1" x="8"/>
        <item x="0"/>
        <item x="1"/>
        <item t="default"/>
      </items>
    </pivotField>
    <pivotField showAll="0"/>
    <pivotField axis="axisRow" showAll="0" sortType="descending">
      <items count="8">
        <item x="5"/>
        <item x="1"/>
        <item x="4"/>
        <item sd="0" x="3"/>
        <item x="2"/>
        <item x="0"/>
        <item m="1" x="6"/>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6">
    <i>
      <x v="1"/>
    </i>
    <i>
      <x v="2"/>
    </i>
    <i>
      <x v="3"/>
    </i>
    <i>
      <x v="4"/>
    </i>
    <i>
      <x v="5"/>
    </i>
    <i t="grand">
      <x/>
    </i>
  </rowItems>
  <colFields count="1">
    <field x="3"/>
  </colFields>
  <colItems count="2">
    <i>
      <x/>
    </i>
    <i t="grand">
      <x/>
    </i>
  </colItems>
  <dataFields count="1">
    <dataField name="Recibidos " fld="4" baseField="0" baseItem="0" numFmtId="166"/>
  </dataFields>
  <formats count="20">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field="0" type="button" dataOnly="0" labelOnly="1" outline="0"/>
    </format>
    <format dxfId="50">
      <pivotArea field="2" type="button" dataOnly="0" labelOnly="1" outline="0" axis="axisRow" fieldPosition="0"/>
    </format>
    <format dxfId="49">
      <pivotArea dataOnly="0" labelOnly="1" grandRow="1" outline="0" fieldPosition="0"/>
    </format>
    <format dxfId="48">
      <pivotArea dataOnly="0" labelOnly="1" grandRow="1" outline="0" fieldPosition="0"/>
    </format>
    <format dxfId="47">
      <pivotArea dataOnly="0" labelOnly="1" grandRow="1" outline="0"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field="2" type="button" dataOnly="0" labelOnly="1" outline="0" axis="axisRow" fieldPosition="0"/>
    </format>
    <format dxfId="43">
      <pivotArea dataOnly="0" labelOnly="1" fieldPosition="0">
        <references count="1">
          <reference field="2" count="0"/>
        </references>
      </pivotArea>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3" count="0"/>
        </references>
      </pivotArea>
    </format>
    <format dxfId="37">
      <pivotArea dataOnly="0" labelOnly="1" grandCol="1" outline="0" fieldPosition="0"/>
    </format>
    <format dxfId="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H21" firstHeaderRow="1" firstDataRow="2" firstDataCol="1"/>
  <pivotFields count="6">
    <pivotField axis="axisCol" showAll="0">
      <items count="17">
        <item m="1" x="13"/>
        <item x="1"/>
        <item x="2"/>
        <item m="1" x="7"/>
        <item x="3"/>
        <item x="4"/>
        <item h="1" x="5"/>
        <item m="1" x="14"/>
        <item m="1" x="11"/>
        <item m="1" x="15"/>
        <item m="1" x="8"/>
        <item m="1" x="6"/>
        <item m="1" x="9"/>
        <item m="1" x="10"/>
        <item m="1" x="12"/>
        <item x="0"/>
        <item t="default"/>
      </items>
    </pivotField>
    <pivotField showAll="0">
      <items count="195">
        <item x="4"/>
        <item m="1" x="126"/>
        <item m="1" x="58"/>
        <item m="1" x="192"/>
        <item m="1" x="169"/>
        <item m="1" x="172"/>
        <item m="1" x="86"/>
        <item m="1" x="42"/>
        <item m="1" x="73"/>
        <item m="1" x="104"/>
        <item m="1" x="85"/>
        <item m="1" x="173"/>
        <item m="1" x="17"/>
        <item m="1" x="148"/>
        <item m="1" x="183"/>
        <item m="1" x="166"/>
        <item m="1" x="135"/>
        <item m="1" x="99"/>
        <item m="1" x="188"/>
        <item m="1" x="60"/>
        <item m="1" x="71"/>
        <item m="1" x="150"/>
        <item m="1" x="69"/>
        <item m="1" x="193"/>
        <item m="1" x="102"/>
        <item m="1" x="57"/>
        <item m="1" x="35"/>
        <item m="1" x="7"/>
        <item m="1" x="90"/>
        <item m="1" x="74"/>
        <item m="1" x="62"/>
        <item m="1" x="143"/>
        <item m="1" x="34"/>
        <item m="1" x="127"/>
        <item m="1" x="21"/>
        <item m="1" x="88"/>
        <item m="1" x="23"/>
        <item m="1" x="138"/>
        <item m="1" x="144"/>
        <item m="1" x="176"/>
        <item m="1" x="54"/>
        <item m="1" x="67"/>
        <item m="1" x="120"/>
        <item m="1" x="50"/>
        <item m="1" x="125"/>
        <item m="1" x="136"/>
        <item m="1" x="177"/>
        <item m="1" x="5"/>
        <item m="1" x="6"/>
        <item m="1" x="8"/>
        <item m="1" x="9"/>
        <item m="1" x="10"/>
        <item m="1" x="11"/>
        <item m="1" x="12"/>
        <item m="1" x="13"/>
        <item m="1" x="14"/>
        <item m="1" x="15"/>
        <item m="1" x="16"/>
        <item m="1" x="18"/>
        <item m="1" x="19"/>
        <item m="1" x="20"/>
        <item m="1" x="22"/>
        <item m="1" x="24"/>
        <item m="1" x="25"/>
        <item m="1" x="26"/>
        <item m="1" x="27"/>
        <item m="1" x="28"/>
        <item m="1" x="29"/>
        <item m="1" x="30"/>
        <item m="1" x="31"/>
        <item m="1" x="32"/>
        <item m="1" x="33"/>
        <item m="1" x="36"/>
        <item m="1" x="37"/>
        <item m="1" x="38"/>
        <item m="1" x="39"/>
        <item m="1" x="40"/>
        <item m="1" x="41"/>
        <item m="1" x="43"/>
        <item m="1" x="44"/>
        <item m="1" x="45"/>
        <item m="1" x="46"/>
        <item m="1" x="47"/>
        <item m="1" x="48"/>
        <item m="1" x="49"/>
        <item m="1" x="51"/>
        <item m="1" x="52"/>
        <item m="1" x="53"/>
        <item m="1" x="55"/>
        <item m="1" x="56"/>
        <item m="1" x="59"/>
        <item m="1" x="61"/>
        <item m="1" x="63"/>
        <item m="1" x="64"/>
        <item m="1" x="65"/>
        <item m="1" x="66"/>
        <item m="1" x="68"/>
        <item m="1" x="70"/>
        <item m="1" x="72"/>
        <item m="1" x="75"/>
        <item m="1" x="76"/>
        <item m="1" x="77"/>
        <item m="1" x="78"/>
        <item m="1" x="79"/>
        <item m="1" x="80"/>
        <item m="1" x="81"/>
        <item m="1" x="82"/>
        <item m="1" x="83"/>
        <item m="1" x="84"/>
        <item m="1" x="87"/>
        <item m="1" x="89"/>
        <item m="1" x="91"/>
        <item m="1" x="92"/>
        <item m="1" x="93"/>
        <item m="1" x="94"/>
        <item m="1" x="95"/>
        <item m="1" x="96"/>
        <item m="1" x="97"/>
        <item m="1" x="98"/>
        <item m="1" x="100"/>
        <item m="1" x="101"/>
        <item m="1" x="103"/>
        <item m="1" x="105"/>
        <item m="1" x="106"/>
        <item m="1" x="107"/>
        <item m="1" x="108"/>
        <item m="1" x="109"/>
        <item m="1" x="110"/>
        <item m="1" x="111"/>
        <item m="1" x="112"/>
        <item m="1" x="113"/>
        <item m="1" x="114"/>
        <item m="1" x="115"/>
        <item m="1" x="116"/>
        <item m="1" x="117"/>
        <item m="1" x="118"/>
        <item m="1" x="119"/>
        <item m="1" x="121"/>
        <item m="1" x="122"/>
        <item m="1" x="123"/>
        <item m="1" x="124"/>
        <item m="1" x="128"/>
        <item m="1" x="129"/>
        <item m="1" x="130"/>
        <item m="1" x="131"/>
        <item m="1" x="132"/>
        <item m="1" x="133"/>
        <item m="1" x="134"/>
        <item m="1" x="137"/>
        <item m="1" x="139"/>
        <item m="1" x="140"/>
        <item m="1" x="141"/>
        <item m="1" x="142"/>
        <item m="1" x="145"/>
        <item m="1" x="146"/>
        <item m="1" x="147"/>
        <item m="1" x="149"/>
        <item m="1" x="151"/>
        <item m="1" x="152"/>
        <item m="1" x="153"/>
        <item m="1" x="154"/>
        <item m="1" x="155"/>
        <item m="1" x="156"/>
        <item m="1" x="157"/>
        <item m="1" x="158"/>
        <item m="1" x="159"/>
        <item m="1" x="160"/>
        <item m="1" x="161"/>
        <item m="1" x="162"/>
        <item m="1" x="163"/>
        <item m="1" x="164"/>
        <item m="1" x="165"/>
        <item m="1" x="167"/>
        <item m="1" x="168"/>
        <item m="1" x="170"/>
        <item m="1" x="171"/>
        <item m="1" x="174"/>
        <item m="1" x="175"/>
        <item m="1" x="178"/>
        <item m="1" x="179"/>
        <item m="1" x="180"/>
        <item m="1" x="181"/>
        <item m="1" x="182"/>
        <item m="1" x="184"/>
        <item m="1" x="185"/>
        <item m="1" x="186"/>
        <item m="1" x="187"/>
        <item m="1" x="189"/>
        <item m="1" x="190"/>
        <item m="1" x="191"/>
        <item x="0"/>
        <item x="1"/>
        <item x="2"/>
        <item x="3"/>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6">
    <i>
      <x v="1"/>
    </i>
    <i>
      <x v="2"/>
    </i>
    <i>
      <x v="4"/>
    </i>
    <i>
      <x v="5"/>
    </i>
    <i>
      <x v="15"/>
    </i>
    <i t="grand">
      <x/>
    </i>
  </colItems>
  <dataFields count="1">
    <dataField name="Solucionados " fld="4" baseField="0" baseItem="0"/>
  </dataFields>
  <formats count="17">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0" type="button" dataOnly="0" labelOnly="1" outline="0" axis="axisCol" fieldPosition="0"/>
    </format>
    <format dxfId="30">
      <pivotArea dataOnly="0" labelOnly="1" grandRow="1" outline="0" fieldPosition="0"/>
    </format>
    <format dxfId="29">
      <pivotArea dataOnly="0" labelOnly="1" grandRow="1" outline="0" fieldPosition="0"/>
    </format>
    <format dxfId="28">
      <pivotArea field="1" type="button" dataOnly="0" labelOnly="1" outline="0"/>
    </format>
    <format dxfId="27">
      <pivotArea dataOnly="0" labelOnly="1" grandRow="1" outline="0" fieldPosition="0"/>
    </format>
    <format dxfId="26">
      <pivotArea dataOnly="0" labelOnly="1" fieldPosition="0">
        <references count="1">
          <reference field="0" count="0"/>
        </references>
      </pivotArea>
    </format>
    <format dxfId="25">
      <pivotArea dataOnly="0" labelOnly="1" grandCol="1" outline="0" fieldPosition="0"/>
    </format>
    <format dxfId="24">
      <pivotArea dataOnly="0" labelOnly="1" fieldPosition="0">
        <references count="1">
          <reference field="0" count="0"/>
        </references>
      </pivotArea>
    </format>
    <format dxfId="23">
      <pivotArea dataOnly="0" labelOnly="1" grandCol="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1" rowHeaderCaption="Asunto o Subtema">
  <location ref="B22:I28" firstHeaderRow="1" firstDataRow="2" firstDataCol="1"/>
  <pivotFields count="6">
    <pivotField axis="axisCol" showAll="0" sortType="descending">
      <items count="14">
        <item m="1" x="10"/>
        <item x="2"/>
        <item x="3"/>
        <item m="1" x="7"/>
        <item x="4"/>
        <item x="5"/>
        <item h="1" x="6"/>
        <item m="1" x="11"/>
        <item m="1" x="9"/>
        <item m="1" x="12"/>
        <item m="1" x="8"/>
        <item x="0"/>
        <item x="1"/>
        <item t="default"/>
      </items>
      <autoSortScope>
        <pivotArea dataOnly="0" outline="0" fieldPosition="0">
          <references count="1">
            <reference field="4294967294" count="1" selected="0">
              <x v="0"/>
            </reference>
          </references>
        </pivotArea>
      </autoSortScope>
    </pivotField>
    <pivotField axis="axisRow" showAll="0" sortType="descending">
      <items count="110">
        <item h="1" x="4"/>
        <item m="1" x="69"/>
        <item m="1" x="29"/>
        <item m="1" x="106"/>
        <item m="1" x="94"/>
        <item m="1" x="95"/>
        <item m="1" x="48"/>
        <item m="1" x="24"/>
        <item m="1" x="42"/>
        <item m="1" x="61"/>
        <item m="1" x="44"/>
        <item m="1" x="97"/>
        <item m="1" x="11"/>
        <item m="1" x="82"/>
        <item m="1" x="103"/>
        <item m="1" x="93"/>
        <item m="1" x="74"/>
        <item m="1" x="58"/>
        <item m="1" x="105"/>
        <item m="1" x="30"/>
        <item m="1" x="41"/>
        <item m="1" x="84"/>
        <item m="1" x="39"/>
        <item m="1" x="107"/>
        <item m="1" x="60"/>
        <item m="1" x="28"/>
        <item m="1" x="17"/>
        <item m="1" x="6"/>
        <item m="1" x="53"/>
        <item m="1" x="43"/>
        <item m="1" x="31"/>
        <item m="1" x="79"/>
        <item m="1" x="16"/>
        <item m="1" x="70"/>
        <item m="1" x="13"/>
        <item m="1" x="50"/>
        <item m="1" x="14"/>
        <item m="1" x="76"/>
        <item m="1" x="80"/>
        <item m="1" x="99"/>
        <item m="1" x="27"/>
        <item m="1" x="36"/>
        <item m="1" x="65"/>
        <item m="1" x="26"/>
        <item m="1" x="68"/>
        <item m="1" x="75"/>
        <item m="1" x="100"/>
        <item m="1" x="15"/>
        <item m="1" x="81"/>
        <item m="1" x="5"/>
        <item m="1" x="47"/>
        <item m="1" x="98"/>
        <item m="1" x="8"/>
        <item m="1" x="21"/>
        <item m="1" x="66"/>
        <item m="1" x="62"/>
        <item m="1" x="52"/>
        <item m="1" x="104"/>
        <item m="1" x="22"/>
        <item m="1" x="10"/>
        <item m="1" x="46"/>
        <item m="1" x="38"/>
        <item m="1" x="34"/>
        <item m="1" x="89"/>
        <item m="1" x="20"/>
        <item m="1" x="108"/>
        <item m="1" x="35"/>
        <item m="1" x="87"/>
        <item m="1" x="64"/>
        <item m="1" x="33"/>
        <item m="1" x="56"/>
        <item m="1" x="23"/>
        <item m="1" x="67"/>
        <item x="2"/>
        <item m="1" x="63"/>
        <item m="1" x="88"/>
        <item m="1" x="102"/>
        <item m="1" x="78"/>
        <item m="1" x="57"/>
        <item m="1" x="85"/>
        <item m="1" x="49"/>
        <item m="1" x="92"/>
        <item m="1" x="25"/>
        <item m="1" x="37"/>
        <item m="1" x="45"/>
        <item m="1" x="101"/>
        <item m="1" x="86"/>
        <item m="1" x="96"/>
        <item m="1" x="83"/>
        <item m="1" x="59"/>
        <item m="1" x="7"/>
        <item m="1" x="71"/>
        <item m="1" x="19"/>
        <item m="1" x="72"/>
        <item m="1" x="51"/>
        <item m="1" x="12"/>
        <item m="1" x="40"/>
        <item m="1" x="90"/>
        <item m="1" x="91"/>
        <item m="1" x="77"/>
        <item m="1" x="55"/>
        <item m="1" x="9"/>
        <item m="1" x="18"/>
        <item m="1" x="32"/>
        <item m="1" x="73"/>
        <item m="1" x="54"/>
        <item x="0"/>
        <item x="1"/>
        <item x="3"/>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5">
    <i>
      <x v="108"/>
    </i>
    <i>
      <x v="107"/>
    </i>
    <i>
      <x v="106"/>
    </i>
    <i>
      <x v="73"/>
    </i>
    <i t="grand">
      <x/>
    </i>
  </rowItems>
  <colFields count="1">
    <field x="0"/>
  </colFields>
  <colItems count="7">
    <i>
      <x v="4"/>
    </i>
    <i>
      <x v="1"/>
    </i>
    <i>
      <x v="12"/>
    </i>
    <i>
      <x v="5"/>
    </i>
    <i>
      <x v="2"/>
    </i>
    <i>
      <x v="11"/>
    </i>
    <i t="grand">
      <x/>
    </i>
  </colItems>
  <dataFields count="1">
    <dataField name="Top 5 de Requerimientos" fld="4" baseField="0" baseItem="0" numFmtId="166"/>
  </dataFields>
  <formats count="19">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field="0" type="button" dataOnly="0" labelOnly="1" outline="0" axis="axisCol" fieldPosition="0"/>
    </format>
    <format dxfId="13">
      <pivotArea dataOnly="0" labelOnly="1" grandRow="1" outline="0" fieldPosition="0"/>
    </format>
    <format dxfId="12">
      <pivotArea dataOnly="0" labelOnly="1" grandRow="1" outline="0" fieldPosition="0"/>
    </format>
    <format dxfId="11">
      <pivotArea field="1" type="button" dataOnly="0" labelOnly="1" outline="0" axis="axisRow" fieldPosition="0"/>
    </format>
    <format dxfId="10">
      <pivotArea dataOnly="0" labelOnly="1" grandRow="1" outline="0" fieldPosition="0"/>
    </format>
    <format dxfId="9">
      <pivotArea dataOnly="0" labelOnly="1" fieldPosition="0">
        <references count="1">
          <reference field="1" count="5">
            <x v="0"/>
            <x v="5"/>
            <x v="11"/>
            <x v="24"/>
            <x v="28"/>
          </reference>
        </references>
      </pivotArea>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dataOnly="0" labelOnly="1" fieldPosition="0">
        <references count="1">
          <reference field="1" count="4">
            <x v="5"/>
            <x v="7"/>
            <x v="10"/>
            <x v="16"/>
          </reference>
        </references>
      </pivotArea>
    </format>
    <format dxfId="3">
      <pivotArea grandCol="1" outline="0" collapsedLevelsAreSubtotals="1" fieldPosition="0"/>
    </format>
    <format dxfId="2">
      <pivotArea outline="0" collapsedLevelsAreSubtotals="1" fieldPosition="0"/>
    </format>
    <format dxfId="1">
      <pivotArea dataOnly="0" labelOnly="1" fieldPosition="0">
        <references count="1">
          <reference field="1" count="5">
            <x v="5"/>
            <x v="9"/>
            <x v="10"/>
            <x v="11"/>
            <x v="16"/>
          </reference>
        </references>
      </pivotArea>
    </format>
    <format dxfId="0">
      <pivotArea type="origin" dataOnly="0" labelOnly="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7"/>
    </row>
    <row r="2" spans="1:4">
      <c r="A2" s="36" t="s">
        <v>8</v>
      </c>
      <c r="B2" s="36" t="s">
        <v>5</v>
      </c>
      <c r="C2" s="38" t="s">
        <v>15</v>
      </c>
      <c r="D2" s="36" t="s">
        <v>36</v>
      </c>
    </row>
    <row r="3" spans="1:4">
      <c r="A3" s="36" t="s">
        <v>9</v>
      </c>
      <c r="B3" s="36" t="s">
        <v>59</v>
      </c>
      <c r="C3" s="38" t="s">
        <v>1</v>
      </c>
      <c r="D3" s="36" t="s">
        <v>37</v>
      </c>
    </row>
    <row r="4" spans="1:4">
      <c r="A4" s="36" t="s">
        <v>10</v>
      </c>
      <c r="B4" s="37" t="s">
        <v>7</v>
      </c>
      <c r="C4" s="38" t="s">
        <v>16</v>
      </c>
      <c r="D4" s="36" t="s">
        <v>38</v>
      </c>
    </row>
    <row r="5" spans="1:4">
      <c r="A5" s="36" t="s">
        <v>11</v>
      </c>
      <c r="B5" s="36"/>
      <c r="C5" s="38" t="s">
        <v>17</v>
      </c>
      <c r="D5" s="36" t="s">
        <v>39</v>
      </c>
    </row>
    <row r="6" spans="1:4">
      <c r="A6" s="36" t="s">
        <v>12</v>
      </c>
      <c r="B6" s="36"/>
      <c r="C6" s="38" t="s">
        <v>33</v>
      </c>
      <c r="D6" s="36" t="s">
        <v>24</v>
      </c>
    </row>
    <row r="7" spans="1:4">
      <c r="A7" s="36" t="s">
        <v>58</v>
      </c>
      <c r="B7" s="36"/>
      <c r="C7" s="38" t="s">
        <v>34</v>
      </c>
      <c r="D7" s="36" t="s">
        <v>40</v>
      </c>
    </row>
    <row r="8" spans="1:4">
      <c r="A8" s="36" t="s">
        <v>13</v>
      </c>
      <c r="B8" s="36"/>
      <c r="C8" s="38" t="s">
        <v>19</v>
      </c>
      <c r="D8" s="36" t="s">
        <v>41</v>
      </c>
    </row>
    <row r="9" spans="1:4">
      <c r="A9" s="38" t="s">
        <v>22</v>
      </c>
      <c r="B9" s="36"/>
      <c r="C9" s="38" t="s">
        <v>21</v>
      </c>
      <c r="D9" s="36" t="s">
        <v>42</v>
      </c>
    </row>
    <row r="10" spans="1:4">
      <c r="A10" s="37" t="s">
        <v>6</v>
      </c>
      <c r="B10" s="36"/>
      <c r="C10" s="38" t="s">
        <v>20</v>
      </c>
      <c r="D10" s="36" t="s">
        <v>43</v>
      </c>
    </row>
    <row r="11" spans="1:4">
      <c r="A11" s="36"/>
      <c r="B11" s="36"/>
      <c r="C11" s="38" t="s">
        <v>18</v>
      </c>
      <c r="D11" s="36" t="s">
        <v>44</v>
      </c>
    </row>
    <row r="12" spans="1:4">
      <c r="A12" s="36"/>
      <c r="B12" s="36"/>
      <c r="C12" s="38" t="s">
        <v>22</v>
      </c>
      <c r="D12" s="36" t="s">
        <v>45</v>
      </c>
    </row>
    <row r="13" spans="1:4">
      <c r="A13" s="36"/>
      <c r="B13" s="36"/>
      <c r="C13" s="37" t="s">
        <v>14</v>
      </c>
      <c r="D13" s="36" t="s">
        <v>46</v>
      </c>
    </row>
    <row r="14" spans="1:4">
      <c r="A14" s="36"/>
      <c r="B14" s="36"/>
      <c r="C14" s="36"/>
      <c r="D14" s="36" t="s">
        <v>47</v>
      </c>
    </row>
    <row r="15" spans="1:4">
      <c r="A15" s="36"/>
      <c r="B15" s="36"/>
      <c r="C15" s="36"/>
      <c r="D15" s="36" t="s">
        <v>48</v>
      </c>
    </row>
    <row r="16" spans="1:4">
      <c r="A16" s="36"/>
      <c r="B16" s="36"/>
      <c r="C16" s="36"/>
      <c r="D16" s="36" t="s">
        <v>49</v>
      </c>
    </row>
    <row r="17" spans="1:4">
      <c r="A17" s="36"/>
      <c r="B17" s="36"/>
      <c r="C17" s="36"/>
      <c r="D17" s="36" t="s">
        <v>50</v>
      </c>
    </row>
    <row r="18" spans="1:4">
      <c r="A18" s="36"/>
      <c r="B18" s="36"/>
      <c r="C18" s="36"/>
      <c r="D18" s="36" t="s">
        <v>51</v>
      </c>
    </row>
    <row r="19" spans="1:4">
      <c r="A19" s="36"/>
      <c r="B19" s="36"/>
      <c r="C19" s="36"/>
      <c r="D19" s="36" t="s">
        <v>52</v>
      </c>
    </row>
    <row r="20" spans="1:4">
      <c r="A20" s="36"/>
      <c r="B20" s="36"/>
      <c r="C20" s="36"/>
      <c r="D20" s="36" t="s">
        <v>53</v>
      </c>
    </row>
    <row r="21" spans="1:4">
      <c r="A21" s="36"/>
      <c r="B21" s="36"/>
      <c r="C21" s="36"/>
      <c r="D21" s="36" t="s">
        <v>54</v>
      </c>
    </row>
    <row r="22" spans="1:4">
      <c r="A22" s="36"/>
      <c r="D22" s="37"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171"/>
  <sheetViews>
    <sheetView topLeftCell="A10" zoomScale="90" zoomScaleNormal="90" zoomScalePageLayoutView="90" workbookViewId="0">
      <selection activeCell="G23" sqref="G23"/>
    </sheetView>
  </sheetViews>
  <sheetFormatPr baseColWidth="10" defaultColWidth="0" defaultRowHeight="15" zeroHeight="1"/>
  <cols>
    <col min="1" max="1" width="5.7109375" style="9" customWidth="1"/>
    <col min="2" max="2" width="17.28515625" style="15" customWidth="1"/>
    <col min="3" max="3" width="19.28515625" style="9" customWidth="1"/>
    <col min="4" max="4" width="22.85546875" style="9" customWidth="1"/>
    <col min="5" max="5" width="20.28515625" style="9" customWidth="1"/>
    <col min="6" max="6" width="19" style="9" customWidth="1"/>
    <col min="7" max="7" width="10.42578125" style="9" customWidth="1"/>
    <col min="8" max="8" width="3.140625" style="9" customWidth="1"/>
    <col min="9" max="16" width="1.85546875" style="9" customWidth="1"/>
    <col min="17" max="16384" width="1.85546875" style="9" hidden="1"/>
  </cols>
  <sheetData>
    <row r="1" spans="2:7" ht="15" customHeight="1">
      <c r="B1" s="90" t="s">
        <v>56</v>
      </c>
      <c r="C1" s="90"/>
      <c r="D1" s="90"/>
      <c r="E1" s="90"/>
      <c r="F1" s="90"/>
      <c r="G1" s="90"/>
    </row>
    <row r="2" spans="2:7">
      <c r="B2" s="90"/>
      <c r="C2" s="90"/>
      <c r="D2" s="90"/>
      <c r="E2" s="90"/>
      <c r="F2" s="90"/>
      <c r="G2" s="90"/>
    </row>
    <row r="3" spans="2:7" ht="15" customHeight="1">
      <c r="B3" s="91" t="s">
        <v>105</v>
      </c>
      <c r="C3" s="92"/>
      <c r="D3" s="92"/>
      <c r="E3" s="27" t="s">
        <v>106</v>
      </c>
      <c r="F3" s="27"/>
      <c r="G3" s="28"/>
    </row>
    <row r="4" spans="2:7">
      <c r="B4" s="74" t="s">
        <v>27</v>
      </c>
      <c r="C4" s="16">
        <v>42156</v>
      </c>
      <c r="D4" s="16" t="s">
        <v>104</v>
      </c>
      <c r="E4" s="17"/>
      <c r="F4" s="17"/>
      <c r="G4" s="18"/>
    </row>
    <row r="5" spans="2:7">
      <c r="B5" s="29"/>
      <c r="C5" s="30"/>
      <c r="D5" s="30"/>
      <c r="E5" s="21"/>
      <c r="F5" s="21"/>
      <c r="G5" s="21"/>
    </row>
    <row r="6" spans="2:7">
      <c r="B6" s="46"/>
      <c r="C6" s="46"/>
      <c r="D6" s="46"/>
      <c r="E6" s="46"/>
      <c r="F6" s="46"/>
      <c r="G6" s="46"/>
    </row>
    <row r="7" spans="2:7">
      <c r="B7" s="46"/>
      <c r="C7" s="46"/>
      <c r="D7" s="46"/>
      <c r="E7" s="46"/>
      <c r="F7" s="46"/>
      <c r="G7" s="46"/>
    </row>
    <row r="8" spans="2:7">
      <c r="B8" s="46"/>
      <c r="C8" s="46"/>
      <c r="D8" s="46"/>
      <c r="E8" s="46"/>
      <c r="F8" s="46"/>
      <c r="G8" s="46"/>
    </row>
    <row r="9" spans="2:7">
      <c r="B9" s="46"/>
      <c r="C9" s="46"/>
      <c r="D9" s="46"/>
      <c r="E9" s="46"/>
      <c r="F9" s="46"/>
      <c r="G9" s="46"/>
    </row>
    <row r="10" spans="2:7">
      <c r="B10" s="46"/>
      <c r="C10" s="46"/>
      <c r="D10" s="46"/>
      <c r="E10" s="46"/>
      <c r="F10" s="46"/>
      <c r="G10" s="46"/>
    </row>
    <row r="11" spans="2:7">
      <c r="B11" s="46"/>
      <c r="C11" s="46"/>
      <c r="D11" s="46"/>
      <c r="E11" s="46"/>
      <c r="F11" s="46"/>
      <c r="G11" s="46"/>
    </row>
    <row r="12" spans="2:7">
      <c r="B12" s="46"/>
      <c r="C12" s="46"/>
      <c r="D12" s="46"/>
      <c r="E12" s="46"/>
      <c r="F12" s="46"/>
      <c r="G12" s="46"/>
    </row>
    <row r="13" spans="2:7">
      <c r="B13" s="46"/>
      <c r="C13" s="46"/>
      <c r="D13" s="46"/>
      <c r="E13" s="46"/>
      <c r="F13" s="46"/>
      <c r="G13" s="46"/>
    </row>
    <row r="14" spans="2:7">
      <c r="B14" s="46"/>
      <c r="C14" s="46"/>
      <c r="D14" s="46"/>
      <c r="E14" s="46"/>
      <c r="F14" s="46"/>
      <c r="G14" s="46"/>
    </row>
    <row r="15" spans="2:7">
      <c r="B15" s="46"/>
      <c r="C15" s="46"/>
      <c r="D15" s="46"/>
      <c r="E15" s="46"/>
      <c r="F15" s="46"/>
      <c r="G15" s="46"/>
    </row>
    <row r="16" spans="2:7">
      <c r="B16" s="46"/>
      <c r="C16" s="46"/>
      <c r="D16" s="46"/>
      <c r="E16" s="46"/>
      <c r="F16" s="46"/>
      <c r="G16" s="46"/>
    </row>
    <row r="17" spans="2:8">
      <c r="B17" s="46"/>
      <c r="C17" s="46"/>
      <c r="D17" s="46"/>
      <c r="E17" s="46"/>
      <c r="F17" s="46"/>
      <c r="G17" s="46"/>
    </row>
    <row r="18" spans="2:8">
      <c r="B18" s="60"/>
      <c r="D18" s="31" t="s">
        <v>69</v>
      </c>
      <c r="E18" s="71">
        <f>GETPIVOTDATA("Recibidos",$C$21)</f>
        <v>34</v>
      </c>
      <c r="F18" s="46"/>
      <c r="G18" s="46"/>
    </row>
    <row r="19" spans="2:8">
      <c r="B19" s="46"/>
      <c r="C19" s="46"/>
      <c r="D19" s="46"/>
      <c r="E19" s="46"/>
      <c r="F19" s="55"/>
      <c r="G19" s="55"/>
    </row>
    <row r="20" spans="2:8">
      <c r="B20" s="9"/>
      <c r="C20" s="72" t="s">
        <v>77</v>
      </c>
      <c r="D20" s="72"/>
      <c r="E20" s="67"/>
      <c r="F20" s="67"/>
      <c r="G20" s="67"/>
      <c r="H20" s="67"/>
    </row>
    <row r="21" spans="2:8">
      <c r="B21" s="9"/>
      <c r="C21" s="33" t="s">
        <v>25</v>
      </c>
      <c r="D21" s="33" t="s">
        <v>96</v>
      </c>
      <c r="E21" s="10"/>
      <c r="F21"/>
    </row>
    <row r="22" spans="2:8">
      <c r="B22" s="9"/>
      <c r="C22" s="63" t="s">
        <v>55</v>
      </c>
      <c r="D22" s="62" t="s">
        <v>5</v>
      </c>
      <c r="E22" s="62" t="s">
        <v>23</v>
      </c>
      <c r="F22"/>
    </row>
    <row r="23" spans="2:8">
      <c r="B23" s="9"/>
      <c r="C23" s="64" t="s">
        <v>60</v>
      </c>
      <c r="D23" s="62">
        <v>7</v>
      </c>
      <c r="E23" s="62">
        <v>7</v>
      </c>
      <c r="F23"/>
    </row>
    <row r="24" spans="2:8">
      <c r="B24" s="9"/>
      <c r="C24" s="64" t="s">
        <v>61</v>
      </c>
      <c r="D24" s="62">
        <v>1</v>
      </c>
      <c r="E24" s="62">
        <v>1</v>
      </c>
      <c r="F24"/>
    </row>
    <row r="25" spans="2:8">
      <c r="B25" s="9"/>
      <c r="C25" s="64" t="s">
        <v>64</v>
      </c>
      <c r="D25" s="62">
        <v>2</v>
      </c>
      <c r="E25" s="62">
        <v>2</v>
      </c>
      <c r="F25"/>
    </row>
    <row r="26" spans="2:8">
      <c r="B26" s="9"/>
      <c r="C26" s="64" t="s">
        <v>62</v>
      </c>
      <c r="D26" s="62">
        <v>14</v>
      </c>
      <c r="E26" s="62">
        <v>14</v>
      </c>
      <c r="F26"/>
    </row>
    <row r="27" spans="2:8">
      <c r="B27" s="9"/>
      <c r="C27" s="64" t="s">
        <v>63</v>
      </c>
      <c r="D27" s="62">
        <v>10</v>
      </c>
      <c r="E27" s="62">
        <v>10</v>
      </c>
      <c r="F27"/>
    </row>
    <row r="28" spans="2:8">
      <c r="B28" s="9"/>
      <c r="C28" s="65" t="s">
        <v>23</v>
      </c>
      <c r="D28" s="62">
        <v>34</v>
      </c>
      <c r="E28" s="62">
        <v>34</v>
      </c>
      <c r="F28"/>
    </row>
    <row r="29" spans="2:8">
      <c r="B29" s="9"/>
      <c r="C29"/>
      <c r="D29"/>
      <c r="E29"/>
      <c r="F29"/>
    </row>
    <row r="30" spans="2:8">
      <c r="B30" s="9"/>
      <c r="F30"/>
    </row>
    <row r="31" spans="2:8" ht="15" customHeight="1">
      <c r="B31" s="9"/>
      <c r="F31" s="61"/>
      <c r="G31" s="61"/>
      <c r="H31" s="61"/>
    </row>
    <row r="32" spans="2:8">
      <c r="B32" s="9"/>
      <c r="C32" s="75" t="s">
        <v>70</v>
      </c>
      <c r="D32" s="61"/>
      <c r="F32" s="61"/>
      <c r="G32" s="61"/>
    </row>
    <row r="33" spans="2:7">
      <c r="B33" s="9"/>
      <c r="D33" s="61"/>
      <c r="F33" s="61"/>
      <c r="G33" s="61"/>
    </row>
    <row r="34" spans="2:7" ht="15" customHeight="1">
      <c r="B34" s="9"/>
      <c r="C34" s="93" t="s">
        <v>102</v>
      </c>
      <c r="D34" s="94"/>
      <c r="E34" s="94"/>
      <c r="F34" s="95"/>
      <c r="G34" s="61"/>
    </row>
    <row r="35" spans="2:7">
      <c r="B35" s="9"/>
      <c r="C35" s="96"/>
      <c r="D35" s="97"/>
      <c r="E35" s="97"/>
      <c r="F35" s="98"/>
      <c r="G35" s="61"/>
    </row>
    <row r="36" spans="2:7">
      <c r="B36" s="61"/>
      <c r="C36" s="96"/>
      <c r="D36" s="97"/>
      <c r="E36" s="97"/>
      <c r="F36" s="98"/>
      <c r="G36" s="61"/>
    </row>
    <row r="37" spans="2:7">
      <c r="B37" s="61"/>
      <c r="C37" s="96"/>
      <c r="D37" s="97"/>
      <c r="E37" s="97"/>
      <c r="F37" s="98"/>
      <c r="G37" s="61"/>
    </row>
    <row r="38" spans="2:7">
      <c r="B38" s="61"/>
      <c r="C38" s="96"/>
      <c r="D38" s="97"/>
      <c r="E38" s="97"/>
      <c r="F38" s="98"/>
      <c r="G38" s="61"/>
    </row>
    <row r="39" spans="2:7">
      <c r="B39" s="61"/>
      <c r="C39" s="96"/>
      <c r="D39" s="97"/>
      <c r="E39" s="97"/>
      <c r="F39" s="98"/>
      <c r="G39" s="61"/>
    </row>
    <row r="40" spans="2:7">
      <c r="B40" s="61"/>
      <c r="C40" s="96"/>
      <c r="D40" s="97"/>
      <c r="E40" s="97"/>
      <c r="F40" s="98"/>
      <c r="G40" s="61"/>
    </row>
    <row r="41" spans="2:7">
      <c r="B41" s="61"/>
      <c r="C41" s="96"/>
      <c r="D41" s="97"/>
      <c r="E41" s="97"/>
      <c r="F41" s="98"/>
      <c r="G41" s="61"/>
    </row>
    <row r="42" spans="2:7" ht="15" customHeight="1">
      <c r="B42" s="61"/>
      <c r="C42" s="96"/>
      <c r="D42" s="97"/>
      <c r="E42" s="97"/>
      <c r="F42" s="98"/>
      <c r="G42" s="61"/>
    </row>
    <row r="43" spans="2:7">
      <c r="C43" s="96"/>
      <c r="D43" s="97"/>
      <c r="E43" s="97"/>
      <c r="F43" s="98"/>
    </row>
    <row r="44" spans="2:7">
      <c r="C44" s="96"/>
      <c r="D44" s="97"/>
      <c r="E44" s="97"/>
      <c r="F44" s="98"/>
    </row>
    <row r="45" spans="2:7">
      <c r="C45" s="99"/>
      <c r="D45" s="100"/>
      <c r="E45" s="100"/>
      <c r="F45" s="101"/>
    </row>
    <row r="46" spans="2:7">
      <c r="C46" s="93"/>
      <c r="D46" s="94"/>
      <c r="E46" s="94"/>
      <c r="F46" s="94"/>
    </row>
    <row r="47" spans="2:7"/>
    <row r="48" spans="2:7"/>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4">
    <mergeCell ref="B1:G2"/>
    <mergeCell ref="B3:D3"/>
    <mergeCell ref="C34:F45"/>
    <mergeCell ref="C46:F46"/>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dimension ref="A1:P123"/>
  <sheetViews>
    <sheetView tabSelected="1" topLeftCell="A7" zoomScalePageLayoutView="90" workbookViewId="0">
      <selection activeCell="B27" sqref="B27:K37"/>
    </sheetView>
  </sheetViews>
  <sheetFormatPr baseColWidth="10" defaultColWidth="0" defaultRowHeight="15" customHeight="1" zeroHeight="1"/>
  <cols>
    <col min="1" max="1" width="5.7109375" style="9" customWidth="1"/>
    <col min="2" max="2" width="31.85546875" style="15" customWidth="1"/>
    <col min="3" max="3" width="13" style="9" customWidth="1"/>
    <col min="4" max="4" width="9.28515625" style="9" customWidth="1"/>
    <col min="5" max="5" width="7.42578125" style="9" customWidth="1"/>
    <col min="6" max="6" width="4.85546875" style="9" customWidth="1"/>
    <col min="7" max="7" width="8.28515625" style="9" customWidth="1"/>
    <col min="8" max="8" width="5.140625" style="9" customWidth="1"/>
    <col min="9" max="9" width="5.5703125" style="9" bestFit="1" customWidth="1"/>
    <col min="10" max="10" width="5.5703125" style="9" customWidth="1"/>
    <col min="11" max="11" width="9.140625" style="9" customWidth="1"/>
    <col min="12" max="16" width="2" style="9" customWidth="1"/>
    <col min="17" max="16384" width="11.42578125" style="9" hidden="1"/>
  </cols>
  <sheetData>
    <row r="1" spans="2:14" ht="15" customHeight="1">
      <c r="B1" s="90" t="s">
        <v>56</v>
      </c>
      <c r="C1" s="90"/>
      <c r="D1" s="90"/>
      <c r="E1" s="90"/>
      <c r="F1" s="90"/>
      <c r="G1" s="90"/>
      <c r="H1" s="90"/>
      <c r="I1" s="90"/>
      <c r="J1" s="90"/>
      <c r="K1" s="90"/>
      <c r="L1" s="90"/>
      <c r="M1" s="90"/>
    </row>
    <row r="2" spans="2:14">
      <c r="B2" s="90"/>
      <c r="C2" s="90"/>
      <c r="D2" s="90"/>
      <c r="E2" s="90"/>
      <c r="F2" s="90"/>
      <c r="G2" s="90"/>
      <c r="H2" s="90"/>
      <c r="I2" s="90"/>
      <c r="J2" s="90"/>
      <c r="K2" s="90"/>
      <c r="L2" s="90"/>
      <c r="M2" s="90"/>
    </row>
    <row r="3" spans="2:14">
      <c r="B3" s="29"/>
      <c r="C3" s="30"/>
      <c r="D3" s="30"/>
      <c r="E3" s="21"/>
      <c r="F3" s="21"/>
      <c r="G3" s="21"/>
    </row>
    <row r="4" spans="2:14">
      <c r="B4" s="55"/>
      <c r="C4" s="55"/>
      <c r="D4" s="55"/>
      <c r="E4" s="55"/>
      <c r="F4" s="55"/>
      <c r="G4" s="55"/>
    </row>
    <row r="5" spans="2:14">
      <c r="B5" s="55"/>
      <c r="C5" s="55"/>
      <c r="D5" s="55"/>
      <c r="E5" s="55"/>
      <c r="F5" s="55"/>
      <c r="G5" s="55"/>
    </row>
    <row r="6" spans="2:14">
      <c r="B6" s="55"/>
      <c r="C6" s="55"/>
      <c r="D6" s="55"/>
      <c r="E6" s="55"/>
      <c r="F6" s="55"/>
      <c r="G6" s="55"/>
    </row>
    <row r="7" spans="2:14">
      <c r="B7" s="55"/>
      <c r="C7" s="55"/>
      <c r="D7" s="55"/>
      <c r="E7" s="55"/>
      <c r="F7" s="55"/>
      <c r="G7" s="55"/>
    </row>
    <row r="8" spans="2:14">
      <c r="B8" s="55"/>
      <c r="C8" s="55"/>
      <c r="D8" s="55"/>
      <c r="E8" s="55"/>
      <c r="F8" s="55"/>
      <c r="G8" s="55"/>
    </row>
    <row r="9" spans="2:14">
      <c r="B9" s="55"/>
      <c r="C9" s="55"/>
      <c r="D9" s="55"/>
      <c r="E9" s="55"/>
      <c r="F9" s="55"/>
      <c r="G9" s="55"/>
    </row>
    <row r="10" spans="2:14">
      <c r="B10" s="55"/>
      <c r="C10" s="55"/>
      <c r="D10" s="55"/>
      <c r="E10" s="55"/>
      <c r="F10" s="55"/>
      <c r="G10" s="55"/>
    </row>
    <row r="11" spans="2:14">
      <c r="B11" s="55"/>
      <c r="C11" s="55"/>
      <c r="D11" s="55"/>
      <c r="E11" s="55"/>
      <c r="F11" s="55"/>
      <c r="G11" s="55"/>
    </row>
    <row r="12" spans="2:14">
      <c r="B12" s="55"/>
      <c r="C12" s="55"/>
      <c r="D12" s="55"/>
      <c r="E12" s="55"/>
      <c r="F12" s="55"/>
      <c r="G12" s="55"/>
    </row>
    <row r="13" spans="2:14">
      <c r="B13" s="55"/>
      <c r="C13" s="55"/>
      <c r="D13" s="55"/>
      <c r="E13" s="55"/>
      <c r="F13" s="55"/>
      <c r="G13" s="55"/>
    </row>
    <row r="14" spans="2:14">
      <c r="B14" s="55"/>
      <c r="C14" s="55"/>
      <c r="D14" s="55"/>
      <c r="E14" s="55"/>
      <c r="F14" s="55"/>
      <c r="G14" s="55"/>
    </row>
    <row r="15" spans="2:14">
      <c r="B15" s="55"/>
      <c r="C15" s="55"/>
      <c r="D15" s="55"/>
      <c r="E15" s="55"/>
      <c r="F15" s="55"/>
      <c r="G15" s="55"/>
    </row>
    <row r="16" spans="2:14">
      <c r="B16" s="55"/>
      <c r="C16" s="31" t="s">
        <v>68</v>
      </c>
      <c r="D16" s="32">
        <f>GETPIVOTDATA("Solucionados",$B$18)</f>
        <v>19</v>
      </c>
      <c r="E16" s="55"/>
      <c r="F16" s="55"/>
      <c r="G16" s="55"/>
      <c r="L16" s="21"/>
      <c r="M16" s="21"/>
      <c r="N16" s="21"/>
    </row>
    <row r="17" spans="2:14">
      <c r="B17" s="72"/>
      <c r="C17" s="67"/>
      <c r="D17" s="67"/>
      <c r="E17" s="67"/>
      <c r="F17" s="67"/>
      <c r="G17" s="67"/>
      <c r="H17" s="66"/>
      <c r="I17" s="66"/>
      <c r="J17" s="66"/>
      <c r="K17" s="66"/>
      <c r="L17" s="67"/>
      <c r="M17" s="67"/>
      <c r="N17" s="21"/>
    </row>
    <row r="18" spans="2:14">
      <c r="B18" s="33" t="s">
        <v>73</v>
      </c>
      <c r="C18" s="56" t="s">
        <v>76</v>
      </c>
      <c r="D18" s="10"/>
      <c r="E18" s="10"/>
      <c r="F18" s="10"/>
      <c r="G18" s="10"/>
      <c r="H18" s="10"/>
      <c r="I18"/>
      <c r="J18"/>
      <c r="K18"/>
      <c r="L18" s="21"/>
      <c r="M18" s="21"/>
      <c r="N18" s="21"/>
    </row>
    <row r="19" spans="2:14" ht="64.5">
      <c r="B19" s="33" t="s">
        <v>74</v>
      </c>
      <c r="C19" s="58" t="s">
        <v>84</v>
      </c>
      <c r="D19" s="58" t="s">
        <v>86</v>
      </c>
      <c r="E19" s="58" t="s">
        <v>87</v>
      </c>
      <c r="F19" s="58" t="s">
        <v>89</v>
      </c>
      <c r="G19" s="58" t="s">
        <v>80</v>
      </c>
      <c r="H19" s="58" t="s">
        <v>23</v>
      </c>
      <c r="I19"/>
      <c r="J19"/>
      <c r="K19"/>
      <c r="L19" s="21"/>
      <c r="M19" s="21"/>
      <c r="N19" s="21"/>
    </row>
    <row r="20" spans="2:14">
      <c r="B20" s="10" t="s">
        <v>5</v>
      </c>
      <c r="C20" s="11">
        <v>1</v>
      </c>
      <c r="D20" s="11">
        <v>1</v>
      </c>
      <c r="E20" s="11">
        <v>15</v>
      </c>
      <c r="F20" s="11">
        <v>1</v>
      </c>
      <c r="G20" s="11">
        <v>1</v>
      </c>
      <c r="H20" s="11">
        <v>19</v>
      </c>
      <c r="I20"/>
      <c r="J20"/>
      <c r="K20"/>
    </row>
    <row r="21" spans="2:14">
      <c r="B21" s="12" t="s">
        <v>23</v>
      </c>
      <c r="C21" s="11">
        <v>1</v>
      </c>
      <c r="D21" s="11">
        <v>1</v>
      </c>
      <c r="E21" s="11">
        <v>15</v>
      </c>
      <c r="F21" s="11">
        <v>1</v>
      </c>
      <c r="G21" s="11">
        <v>1</v>
      </c>
      <c r="H21" s="11">
        <v>19</v>
      </c>
      <c r="I21"/>
      <c r="J21"/>
      <c r="K21"/>
    </row>
    <row r="22" spans="2:14">
      <c r="B22"/>
      <c r="C22"/>
      <c r="D22"/>
      <c r="E22"/>
      <c r="F22"/>
      <c r="G22"/>
      <c r="H22"/>
      <c r="I22"/>
      <c r="J22"/>
      <c r="K22"/>
    </row>
    <row r="23" spans="2:14">
      <c r="B23" s="9"/>
    </row>
    <row r="24" spans="2:14">
      <c r="B24" s="9"/>
    </row>
    <row r="25" spans="2:14">
      <c r="B25" s="75" t="s">
        <v>70</v>
      </c>
    </row>
    <row r="26" spans="2:14">
      <c r="B26" s="9"/>
    </row>
    <row r="27" spans="2:14" ht="15" customHeight="1">
      <c r="B27" s="93" t="s">
        <v>101</v>
      </c>
      <c r="C27" s="94"/>
      <c r="D27" s="94"/>
      <c r="E27" s="94"/>
      <c r="F27" s="94"/>
      <c r="G27" s="94"/>
      <c r="H27" s="94"/>
      <c r="I27" s="94"/>
      <c r="J27" s="94"/>
      <c r="K27" s="95"/>
      <c r="L27" s="60"/>
      <c r="M27" s="60"/>
    </row>
    <row r="28" spans="2:14">
      <c r="B28" s="96"/>
      <c r="C28" s="97"/>
      <c r="D28" s="97"/>
      <c r="E28" s="97"/>
      <c r="F28" s="97"/>
      <c r="G28" s="97"/>
      <c r="H28" s="97"/>
      <c r="I28" s="97"/>
      <c r="J28" s="97"/>
      <c r="K28" s="98"/>
      <c r="L28" s="60"/>
      <c r="M28" s="60"/>
    </row>
    <row r="29" spans="2:14">
      <c r="B29" s="96"/>
      <c r="C29" s="97"/>
      <c r="D29" s="97"/>
      <c r="E29" s="97"/>
      <c r="F29" s="97"/>
      <c r="G29" s="97"/>
      <c r="H29" s="97"/>
      <c r="I29" s="97"/>
      <c r="J29" s="97"/>
      <c r="K29" s="98"/>
      <c r="L29" s="60"/>
      <c r="M29" s="60"/>
    </row>
    <row r="30" spans="2:14">
      <c r="B30" s="96"/>
      <c r="C30" s="97"/>
      <c r="D30" s="97"/>
      <c r="E30" s="97"/>
      <c r="F30" s="97"/>
      <c r="G30" s="97"/>
      <c r="H30" s="97"/>
      <c r="I30" s="97"/>
      <c r="J30" s="97"/>
      <c r="K30" s="98"/>
      <c r="L30" s="60"/>
      <c r="M30" s="60"/>
    </row>
    <row r="31" spans="2:14">
      <c r="B31" s="96"/>
      <c r="C31" s="97"/>
      <c r="D31" s="97"/>
      <c r="E31" s="97"/>
      <c r="F31" s="97"/>
      <c r="G31" s="97"/>
      <c r="H31" s="97"/>
      <c r="I31" s="97"/>
      <c r="J31" s="97"/>
      <c r="K31" s="98"/>
      <c r="L31" s="60"/>
      <c r="M31" s="60"/>
    </row>
    <row r="32" spans="2:14">
      <c r="B32" s="96"/>
      <c r="C32" s="97"/>
      <c r="D32" s="97"/>
      <c r="E32" s="97"/>
      <c r="F32" s="97"/>
      <c r="G32" s="97"/>
      <c r="H32" s="97"/>
      <c r="I32" s="97"/>
      <c r="J32" s="97"/>
      <c r="K32" s="98"/>
      <c r="L32" s="60"/>
      <c r="M32" s="60"/>
    </row>
    <row r="33" spans="2:13" ht="15" customHeight="1">
      <c r="B33" s="96"/>
      <c r="C33" s="97"/>
      <c r="D33" s="97"/>
      <c r="E33" s="97"/>
      <c r="F33" s="97"/>
      <c r="G33" s="97"/>
      <c r="H33" s="97"/>
      <c r="I33" s="97"/>
      <c r="J33" s="97"/>
      <c r="K33" s="98"/>
      <c r="L33" s="60"/>
      <c r="M33" s="60"/>
    </row>
    <row r="34" spans="2:13">
      <c r="B34" s="96"/>
      <c r="C34" s="97"/>
      <c r="D34" s="97"/>
      <c r="E34" s="97"/>
      <c r="F34" s="97"/>
      <c r="G34" s="97"/>
      <c r="H34" s="97"/>
      <c r="I34" s="97"/>
      <c r="J34" s="97"/>
      <c r="K34" s="98"/>
      <c r="L34" s="60"/>
      <c r="M34" s="60"/>
    </row>
    <row r="35" spans="2:13">
      <c r="B35" s="96"/>
      <c r="C35" s="97"/>
      <c r="D35" s="97"/>
      <c r="E35" s="97"/>
      <c r="F35" s="97"/>
      <c r="G35" s="97"/>
      <c r="H35" s="97"/>
      <c r="I35" s="97"/>
      <c r="J35" s="97"/>
      <c r="K35" s="98"/>
      <c r="L35" s="60"/>
      <c r="M35" s="60"/>
    </row>
    <row r="36" spans="2:13">
      <c r="B36" s="96"/>
      <c r="C36" s="97"/>
      <c r="D36" s="97"/>
      <c r="E36" s="97"/>
      <c r="F36" s="97"/>
      <c r="G36" s="97"/>
      <c r="H36" s="97"/>
      <c r="I36" s="97"/>
      <c r="J36" s="97"/>
      <c r="K36" s="98"/>
      <c r="L36" s="60"/>
      <c r="M36" s="60"/>
    </row>
    <row r="37" spans="2:13">
      <c r="B37" s="99"/>
      <c r="C37" s="100"/>
      <c r="D37" s="100"/>
      <c r="E37" s="100"/>
      <c r="F37" s="100"/>
      <c r="G37" s="100"/>
      <c r="H37" s="100"/>
      <c r="I37" s="100"/>
      <c r="J37" s="100"/>
      <c r="K37" s="101"/>
      <c r="L37" s="60"/>
      <c r="M37" s="60"/>
    </row>
    <row r="38" spans="2:13">
      <c r="B38" s="9"/>
      <c r="L38" s="60"/>
      <c r="M38" s="60"/>
    </row>
    <row r="39" spans="2:13">
      <c r="B39" s="9"/>
    </row>
    <row r="40" spans="2:13">
      <c r="B40" s="9"/>
    </row>
    <row r="41" spans="2:13">
      <c r="B41" s="9"/>
    </row>
    <row r="42" spans="2:13">
      <c r="B42" s="9"/>
    </row>
    <row r="43" spans="2:13">
      <c r="B43" s="9"/>
    </row>
    <row r="44" spans="2:13">
      <c r="B44" s="9"/>
    </row>
    <row r="45" spans="2:13">
      <c r="B45" s="9"/>
    </row>
    <row r="46" spans="2:13">
      <c r="B46" s="9"/>
    </row>
    <row r="47" spans="2:13">
      <c r="B47" s="9"/>
    </row>
    <row r="48" spans="2:13">
      <c r="B48" s="9"/>
    </row>
    <row r="49" spans="2:2">
      <c r="B49" s="9"/>
    </row>
    <row r="50" spans="2:2">
      <c r="B50" s="9"/>
    </row>
    <row r="51" spans="2:2">
      <c r="B51" s="9"/>
    </row>
    <row r="52" spans="2:2">
      <c r="B52" s="9"/>
    </row>
    <row r="53" spans="2:2">
      <c r="B53" s="9"/>
    </row>
    <row r="54" spans="2:2">
      <c r="B54" s="9"/>
    </row>
    <row r="55" spans="2:2">
      <c r="B55" s="9"/>
    </row>
    <row r="56" spans="2:2">
      <c r="B56" s="9"/>
    </row>
    <row r="57" spans="2:2">
      <c r="B57" s="9"/>
    </row>
    <row r="58" spans="2:2">
      <c r="B58" s="9"/>
    </row>
    <row r="59" spans="2:2">
      <c r="B59" s="9"/>
    </row>
    <row r="60" spans="2:2">
      <c r="B60" s="9"/>
    </row>
    <row r="61" spans="2:2">
      <c r="B61" s="9"/>
    </row>
    <row r="62" spans="2:2">
      <c r="B62" s="9"/>
    </row>
    <row r="63" spans="2:2">
      <c r="B63" s="9"/>
    </row>
    <row r="64" spans="2:2">
      <c r="B64" s="9"/>
    </row>
    <row r="65" spans="2:2">
      <c r="B65" s="9"/>
    </row>
    <row r="66" spans="2:2">
      <c r="B66" s="9"/>
    </row>
    <row r="67" spans="2:2">
      <c r="B67" s="9"/>
    </row>
    <row r="68" spans="2:2">
      <c r="B68" s="9"/>
    </row>
    <row r="69" spans="2:2">
      <c r="B69" s="9"/>
    </row>
    <row r="70" spans="2:2">
      <c r="B70" s="9"/>
    </row>
    <row r="71" spans="2:2">
      <c r="B71" s="9"/>
    </row>
    <row r="72" spans="2:2">
      <c r="B72" s="9"/>
    </row>
    <row r="73" spans="2:2">
      <c r="B73" s="9"/>
    </row>
    <row r="74" spans="2:2">
      <c r="B74" s="9"/>
    </row>
    <row r="75" spans="2:2">
      <c r="B75" s="9"/>
    </row>
    <row r="76" spans="2:2">
      <c r="B76" s="9"/>
    </row>
    <row r="77" spans="2:2">
      <c r="B77" s="9"/>
    </row>
    <row r="78" spans="2:2">
      <c r="B78" s="9"/>
    </row>
    <row r="79" spans="2:2">
      <c r="B79" s="9"/>
    </row>
    <row r="80" spans="2:2">
      <c r="B80" s="9"/>
    </row>
    <row r="81" spans="2:2">
      <c r="B81" s="9"/>
    </row>
    <row r="82" spans="2:2">
      <c r="B82" s="9"/>
    </row>
    <row r="83" spans="2:2" hidden="1">
      <c r="B83" s="9"/>
    </row>
    <row r="84" spans="2:2" hidden="1">
      <c r="B84" s="9"/>
    </row>
    <row r="85" spans="2:2" hidden="1">
      <c r="B85" s="9"/>
    </row>
    <row r="86" spans="2:2" hidden="1">
      <c r="B86" s="9"/>
    </row>
    <row r="87" spans="2:2" hidden="1">
      <c r="B87" s="9"/>
    </row>
    <row r="88" spans="2:2" hidden="1">
      <c r="B88" s="9"/>
    </row>
    <row r="89" spans="2:2" hidden="1">
      <c r="B89" s="9"/>
    </row>
    <row r="90" spans="2:2" hidden="1">
      <c r="B90" s="9"/>
    </row>
    <row r="91" spans="2:2" hidden="1">
      <c r="B91" s="9"/>
    </row>
    <row r="92" spans="2:2" hidden="1">
      <c r="B92" s="9"/>
    </row>
    <row r="93" spans="2:2" hidden="1">
      <c r="B93" s="9"/>
    </row>
    <row r="94" spans="2:2" hidden="1">
      <c r="B94" s="9"/>
    </row>
    <row r="95" spans="2:2" hidden="1">
      <c r="B95" s="9"/>
    </row>
    <row r="96" spans="2:2" hidden="1">
      <c r="B96" s="9"/>
    </row>
    <row r="97" spans="2:2" hidden="1">
      <c r="B97" s="9"/>
    </row>
    <row r="98" spans="2:2" hidden="1">
      <c r="B98" s="9"/>
    </row>
    <row r="99" spans="2:2" hidden="1">
      <c r="B99" s="9"/>
    </row>
    <row r="100" spans="2:2" hidden="1">
      <c r="B100" s="9"/>
    </row>
    <row r="101" spans="2:2" hidden="1">
      <c r="B101" s="9"/>
    </row>
    <row r="102" spans="2:2" hidden="1">
      <c r="B102" s="9"/>
    </row>
    <row r="103" spans="2:2" hidden="1">
      <c r="B103" s="9"/>
    </row>
    <row r="104" spans="2:2" hidden="1">
      <c r="B104" s="9"/>
    </row>
    <row r="105" spans="2:2" hidden="1">
      <c r="B105" s="9"/>
    </row>
    <row r="106" spans="2:2" hidden="1">
      <c r="B106" s="9"/>
    </row>
    <row r="107" spans="2:2" hidden="1">
      <c r="B107" s="9"/>
    </row>
    <row r="108" spans="2:2" hidden="1">
      <c r="B108" s="9"/>
    </row>
    <row r="109" spans="2:2" hidden="1">
      <c r="B109" s="9"/>
    </row>
    <row r="110" spans="2:2" hidden="1">
      <c r="B110" s="9"/>
    </row>
    <row r="111" spans="2:2" hidden="1">
      <c r="B111" s="9"/>
    </row>
    <row r="112" spans="2:2" hidden="1">
      <c r="B112" s="9"/>
    </row>
    <row r="113" spans="2:2" hidden="1">
      <c r="B113" s="9"/>
    </row>
    <row r="114" spans="2:2" hidden="1">
      <c r="B114" s="9"/>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2">
    <mergeCell ref="B27:K37"/>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dimension ref="A1:P128"/>
  <sheetViews>
    <sheetView topLeftCell="A7" zoomScale="85" zoomScaleNormal="85" zoomScalePageLayoutView="90" workbookViewId="0">
      <selection activeCell="B33" sqref="B33:M44"/>
    </sheetView>
  </sheetViews>
  <sheetFormatPr baseColWidth="10" defaultColWidth="0" defaultRowHeight="15" zeroHeight="1"/>
  <cols>
    <col min="1" max="1" width="5.7109375" style="9" customWidth="1"/>
    <col min="2" max="2" width="44.28515625" style="15" customWidth="1"/>
    <col min="3" max="3" width="8.28515625" style="9" customWidth="1"/>
    <col min="4" max="4" width="9.28515625" style="9" customWidth="1"/>
    <col min="5" max="5" width="7.42578125" style="9" customWidth="1"/>
    <col min="6" max="6" width="9.28515625" style="9" customWidth="1"/>
    <col min="7" max="7" width="8.28515625" style="9" customWidth="1"/>
    <col min="8" max="8" width="5.140625" style="9" customWidth="1"/>
    <col min="9" max="9" width="8.42578125" style="9" bestFit="1" customWidth="1"/>
    <col min="10" max="10" width="8.140625" style="9" bestFit="1" customWidth="1"/>
    <col min="11" max="11" width="7.28515625" style="9" bestFit="1" customWidth="1"/>
    <col min="12" max="12" width="4.7109375" style="9" bestFit="1" customWidth="1"/>
    <col min="13" max="13" width="7.42578125" style="9" bestFit="1" customWidth="1"/>
    <col min="14" max="14" width="3.85546875" style="9" customWidth="1"/>
    <col min="15" max="15" width="2.140625" style="9" customWidth="1"/>
    <col min="16" max="16" width="2.28515625" style="9" customWidth="1"/>
    <col min="17" max="17" width="11.42578125" style="9" hidden="1" customWidth="1"/>
    <col min="18" max="16384" width="11.42578125" style="9" hidden="1"/>
  </cols>
  <sheetData>
    <row r="1" spans="2:13" ht="15" customHeight="1">
      <c r="B1" s="90" t="s">
        <v>56</v>
      </c>
      <c r="C1" s="90"/>
      <c r="D1" s="90"/>
      <c r="E1" s="90"/>
      <c r="F1" s="90"/>
      <c r="G1" s="90"/>
      <c r="H1" s="90"/>
      <c r="I1" s="90"/>
      <c r="J1" s="90"/>
      <c r="K1" s="90"/>
      <c r="L1" s="90"/>
      <c r="M1" s="90"/>
    </row>
    <row r="2" spans="2:13">
      <c r="B2" s="90"/>
      <c r="C2" s="90"/>
      <c r="D2" s="90"/>
      <c r="E2" s="90"/>
      <c r="F2" s="90"/>
      <c r="G2" s="90"/>
      <c r="H2" s="90"/>
      <c r="I2" s="90"/>
      <c r="J2" s="90"/>
      <c r="K2" s="90"/>
      <c r="L2" s="90"/>
      <c r="M2" s="90"/>
    </row>
    <row r="3" spans="2:13">
      <c r="B3" s="29"/>
      <c r="C3" s="30"/>
      <c r="D3" s="30"/>
      <c r="E3" s="21"/>
      <c r="F3" s="21"/>
      <c r="G3" s="21"/>
    </row>
    <row r="4" spans="2:13">
      <c r="B4" s="46"/>
      <c r="C4" s="46"/>
      <c r="D4" s="46"/>
      <c r="E4" s="46"/>
      <c r="F4" s="46"/>
      <c r="G4" s="46"/>
    </row>
    <row r="5" spans="2:13">
      <c r="B5" s="46"/>
      <c r="C5" s="46"/>
      <c r="D5" s="46"/>
      <c r="E5" s="46"/>
      <c r="F5" s="46"/>
      <c r="G5" s="46"/>
    </row>
    <row r="6" spans="2:13">
      <c r="B6" s="46"/>
      <c r="C6" s="46"/>
      <c r="D6" s="46"/>
      <c r="E6" s="46"/>
      <c r="F6" s="46"/>
      <c r="G6" s="46"/>
    </row>
    <row r="7" spans="2:13">
      <c r="B7" s="46"/>
      <c r="C7" s="46"/>
      <c r="D7" s="46"/>
      <c r="E7" s="46"/>
      <c r="F7" s="46"/>
      <c r="G7" s="46"/>
    </row>
    <row r="8" spans="2:13">
      <c r="B8" s="46"/>
      <c r="C8" s="46"/>
      <c r="D8" s="46"/>
      <c r="E8" s="46"/>
      <c r="F8" s="46"/>
      <c r="G8" s="46"/>
    </row>
    <row r="9" spans="2:13">
      <c r="B9" s="46"/>
      <c r="C9" s="46"/>
      <c r="D9" s="46"/>
      <c r="E9" s="46"/>
      <c r="F9" s="46"/>
      <c r="G9" s="46"/>
    </row>
    <row r="10" spans="2:13">
      <c r="B10" s="46"/>
      <c r="C10" s="46"/>
      <c r="D10" s="46"/>
      <c r="E10" s="46"/>
      <c r="F10" s="46"/>
      <c r="G10" s="46"/>
    </row>
    <row r="11" spans="2:13">
      <c r="B11" s="46"/>
      <c r="C11" s="46"/>
      <c r="D11" s="46"/>
      <c r="E11" s="46"/>
      <c r="F11" s="46"/>
      <c r="G11" s="46"/>
    </row>
    <row r="12" spans="2:13">
      <c r="B12" s="46"/>
      <c r="C12" s="46"/>
      <c r="D12" s="46"/>
      <c r="E12" s="46"/>
      <c r="F12" s="46"/>
      <c r="G12" s="46"/>
    </row>
    <row r="13" spans="2:13">
      <c r="B13" s="46"/>
      <c r="C13" s="46"/>
      <c r="D13" s="46"/>
      <c r="E13" s="46"/>
      <c r="F13" s="46"/>
      <c r="G13" s="46"/>
    </row>
    <row r="14" spans="2:13">
      <c r="B14" s="46"/>
      <c r="C14" s="46"/>
      <c r="D14" s="46"/>
      <c r="E14" s="46"/>
      <c r="F14" s="46"/>
      <c r="G14" s="46"/>
    </row>
    <row r="15" spans="2:13">
      <c r="B15" s="46"/>
      <c r="C15" s="46"/>
      <c r="D15" s="46"/>
      <c r="E15" s="46"/>
      <c r="F15" s="46"/>
      <c r="G15" s="46"/>
    </row>
    <row r="16" spans="2:13">
      <c r="B16" s="55"/>
      <c r="C16" s="55"/>
      <c r="D16" s="55"/>
      <c r="E16" s="55"/>
      <c r="F16" s="55"/>
      <c r="G16" s="55"/>
    </row>
    <row r="17" spans="2:13">
      <c r="B17" s="55"/>
      <c r="C17" s="55"/>
      <c r="D17" s="55"/>
      <c r="E17" s="55"/>
      <c r="F17" s="55"/>
      <c r="G17" s="55"/>
    </row>
    <row r="18" spans="2:13">
      <c r="B18" s="55"/>
      <c r="C18" s="55"/>
      <c r="D18" s="55"/>
      <c r="E18" s="55"/>
      <c r="F18" s="55"/>
      <c r="G18" s="55"/>
    </row>
    <row r="19" spans="2:13">
      <c r="D19" s="31" t="s">
        <v>72</v>
      </c>
      <c r="E19" s="73">
        <f>GETPIVOTDATA("Recibidos",$B$22)</f>
        <v>34</v>
      </c>
      <c r="F19" s="46"/>
      <c r="G19" s="46"/>
    </row>
    <row r="20" spans="2:13">
      <c r="B20" s="23"/>
      <c r="C20" s="23"/>
      <c r="D20" s="23"/>
      <c r="E20" s="23"/>
      <c r="F20" s="23"/>
      <c r="G20" s="23"/>
    </row>
    <row r="21" spans="2:13">
      <c r="B21" s="67" t="s">
        <v>71</v>
      </c>
      <c r="C21" s="66"/>
      <c r="D21" s="66"/>
      <c r="E21" s="66"/>
      <c r="F21" s="66"/>
      <c r="G21" s="66"/>
      <c r="H21" s="66"/>
      <c r="I21" s="66"/>
      <c r="J21" s="66"/>
      <c r="K21" s="66"/>
      <c r="L21" s="66"/>
      <c r="M21" s="66"/>
    </row>
    <row r="22" spans="2:13">
      <c r="B22" s="33" t="s">
        <v>75</v>
      </c>
      <c r="C22" s="56" t="s">
        <v>96</v>
      </c>
      <c r="D22" s="10"/>
      <c r="E22" s="10"/>
      <c r="F22" s="10"/>
      <c r="G22" s="10"/>
      <c r="H22" s="10"/>
      <c r="I22" s="10"/>
      <c r="J22"/>
      <c r="K22"/>
      <c r="L22"/>
      <c r="M22"/>
    </row>
    <row r="23" spans="2:13" ht="87">
      <c r="B23" s="14" t="s">
        <v>28</v>
      </c>
      <c r="C23" s="58" t="s">
        <v>87</v>
      </c>
      <c r="D23" s="58" t="s">
        <v>84</v>
      </c>
      <c r="E23" s="58" t="s">
        <v>82</v>
      </c>
      <c r="F23" s="58" t="s">
        <v>89</v>
      </c>
      <c r="G23" s="58" t="s">
        <v>86</v>
      </c>
      <c r="H23" s="58" t="s">
        <v>80</v>
      </c>
      <c r="I23" s="58" t="s">
        <v>23</v>
      </c>
      <c r="J23"/>
      <c r="K23"/>
      <c r="L23"/>
      <c r="M23"/>
    </row>
    <row r="24" spans="2:13">
      <c r="B24" s="10" t="s">
        <v>88</v>
      </c>
      <c r="C24" s="62">
        <v>12</v>
      </c>
      <c r="D24" s="62"/>
      <c r="E24" s="62"/>
      <c r="F24" s="62"/>
      <c r="G24" s="62"/>
      <c r="H24" s="62"/>
      <c r="I24" s="62">
        <v>12</v>
      </c>
      <c r="J24"/>
      <c r="K24"/>
      <c r="L24"/>
      <c r="M24"/>
    </row>
    <row r="25" spans="2:13">
      <c r="B25" s="10" t="s">
        <v>83</v>
      </c>
      <c r="C25" s="62">
        <v>10</v>
      </c>
      <c r="D25" s="62"/>
      <c r="E25" s="62">
        <v>1</v>
      </c>
      <c r="F25" s="62"/>
      <c r="G25" s="62"/>
      <c r="H25" s="62"/>
      <c r="I25" s="62">
        <v>11</v>
      </c>
      <c r="J25"/>
      <c r="K25"/>
      <c r="L25"/>
      <c r="M25"/>
    </row>
    <row r="26" spans="2:13">
      <c r="B26" s="10" t="s">
        <v>81</v>
      </c>
      <c r="C26" s="62">
        <v>1</v>
      </c>
      <c r="D26" s="62">
        <v>2</v>
      </c>
      <c r="E26" s="62">
        <v>1</v>
      </c>
      <c r="F26" s="62">
        <v>1</v>
      </c>
      <c r="G26" s="62">
        <v>1</v>
      </c>
      <c r="H26" s="62">
        <v>1</v>
      </c>
      <c r="I26" s="62">
        <v>7</v>
      </c>
      <c r="J26"/>
      <c r="K26"/>
      <c r="L26"/>
      <c r="M26"/>
    </row>
    <row r="27" spans="2:13">
      <c r="B27" s="10" t="s">
        <v>85</v>
      </c>
      <c r="C27" s="62">
        <v>1</v>
      </c>
      <c r="D27" s="62">
        <v>2</v>
      </c>
      <c r="E27" s="62"/>
      <c r="F27" s="62">
        <v>1</v>
      </c>
      <c r="G27" s="62"/>
      <c r="H27" s="62"/>
      <c r="I27" s="62">
        <v>4</v>
      </c>
      <c r="J27"/>
      <c r="K27"/>
      <c r="L27"/>
      <c r="M27"/>
    </row>
    <row r="28" spans="2:13">
      <c r="B28" s="12" t="s">
        <v>23</v>
      </c>
      <c r="C28" s="62">
        <v>24</v>
      </c>
      <c r="D28" s="62">
        <v>4</v>
      </c>
      <c r="E28" s="62">
        <v>2</v>
      </c>
      <c r="F28" s="62">
        <v>2</v>
      </c>
      <c r="G28" s="62">
        <v>1</v>
      </c>
      <c r="H28" s="62">
        <v>1</v>
      </c>
      <c r="I28" s="62">
        <v>34</v>
      </c>
      <c r="J28"/>
      <c r="K28"/>
      <c r="L28"/>
      <c r="M28"/>
    </row>
    <row r="29" spans="2:13">
      <c r="B29"/>
      <c r="C29"/>
      <c r="D29"/>
      <c r="E29"/>
      <c r="F29"/>
      <c r="G29"/>
      <c r="H29"/>
      <c r="I29"/>
      <c r="J29"/>
      <c r="K29"/>
      <c r="L29"/>
      <c r="M29"/>
    </row>
    <row r="30" spans="2:13">
      <c r="B30" s="9"/>
    </row>
    <row r="31" spans="2:13">
      <c r="B31" s="75" t="s">
        <v>70</v>
      </c>
    </row>
    <row r="32" spans="2:13">
      <c r="B32" s="9"/>
    </row>
    <row r="33" spans="2:13" ht="15" customHeight="1">
      <c r="B33" s="93" t="s">
        <v>103</v>
      </c>
      <c r="C33" s="94"/>
      <c r="D33" s="94"/>
      <c r="E33" s="94"/>
      <c r="F33" s="94"/>
      <c r="G33" s="94"/>
      <c r="H33" s="94"/>
      <c r="I33" s="94"/>
      <c r="J33" s="94"/>
      <c r="K33" s="94"/>
      <c r="L33" s="94"/>
      <c r="M33" s="95"/>
    </row>
    <row r="34" spans="2:13">
      <c r="B34" s="96"/>
      <c r="C34" s="97"/>
      <c r="D34" s="97"/>
      <c r="E34" s="97"/>
      <c r="F34" s="97"/>
      <c r="G34" s="97"/>
      <c r="H34" s="97"/>
      <c r="I34" s="97"/>
      <c r="J34" s="97"/>
      <c r="K34" s="97"/>
      <c r="L34" s="97"/>
      <c r="M34" s="98"/>
    </row>
    <row r="35" spans="2:13">
      <c r="B35" s="96"/>
      <c r="C35" s="97"/>
      <c r="D35" s="97"/>
      <c r="E35" s="97"/>
      <c r="F35" s="97"/>
      <c r="G35" s="97"/>
      <c r="H35" s="97"/>
      <c r="I35" s="97"/>
      <c r="J35" s="97"/>
      <c r="K35" s="97"/>
      <c r="L35" s="97"/>
      <c r="M35" s="98"/>
    </row>
    <row r="36" spans="2:13">
      <c r="B36" s="96"/>
      <c r="C36" s="97"/>
      <c r="D36" s="97"/>
      <c r="E36" s="97"/>
      <c r="F36" s="97"/>
      <c r="G36" s="97"/>
      <c r="H36" s="97"/>
      <c r="I36" s="97"/>
      <c r="J36" s="97"/>
      <c r="K36" s="97"/>
      <c r="L36" s="97"/>
      <c r="M36" s="98"/>
    </row>
    <row r="37" spans="2:13">
      <c r="B37" s="96"/>
      <c r="C37" s="97"/>
      <c r="D37" s="97"/>
      <c r="E37" s="97"/>
      <c r="F37" s="97"/>
      <c r="G37" s="97"/>
      <c r="H37" s="97"/>
      <c r="I37" s="97"/>
      <c r="J37" s="97"/>
      <c r="K37" s="97"/>
      <c r="L37" s="97"/>
      <c r="M37" s="98"/>
    </row>
    <row r="38" spans="2:13">
      <c r="B38" s="96"/>
      <c r="C38" s="97"/>
      <c r="D38" s="97"/>
      <c r="E38" s="97"/>
      <c r="F38" s="97"/>
      <c r="G38" s="97"/>
      <c r="H38" s="97"/>
      <c r="I38" s="97"/>
      <c r="J38" s="97"/>
      <c r="K38" s="97"/>
      <c r="L38" s="97"/>
      <c r="M38" s="98"/>
    </row>
    <row r="39" spans="2:13" ht="15" customHeight="1">
      <c r="B39" s="96"/>
      <c r="C39" s="97"/>
      <c r="D39" s="97"/>
      <c r="E39" s="97"/>
      <c r="F39" s="97"/>
      <c r="G39" s="97"/>
      <c r="H39" s="97"/>
      <c r="I39" s="97"/>
      <c r="J39" s="97"/>
      <c r="K39" s="97"/>
      <c r="L39" s="97"/>
      <c r="M39" s="98"/>
    </row>
    <row r="40" spans="2:13">
      <c r="B40" s="96"/>
      <c r="C40" s="97"/>
      <c r="D40" s="97"/>
      <c r="E40" s="97"/>
      <c r="F40" s="97"/>
      <c r="G40" s="97"/>
      <c r="H40" s="97"/>
      <c r="I40" s="97"/>
      <c r="J40" s="97"/>
      <c r="K40" s="97"/>
      <c r="L40" s="97"/>
      <c r="M40" s="98"/>
    </row>
    <row r="41" spans="2:13">
      <c r="B41" s="96"/>
      <c r="C41" s="97"/>
      <c r="D41" s="97"/>
      <c r="E41" s="97"/>
      <c r="F41" s="97"/>
      <c r="G41" s="97"/>
      <c r="H41" s="97"/>
      <c r="I41" s="97"/>
      <c r="J41" s="97"/>
      <c r="K41" s="97"/>
      <c r="L41" s="97"/>
      <c r="M41" s="98"/>
    </row>
    <row r="42" spans="2:13">
      <c r="B42" s="96"/>
      <c r="C42" s="97"/>
      <c r="D42" s="97"/>
      <c r="E42" s="97"/>
      <c r="F42" s="97"/>
      <c r="G42" s="97"/>
      <c r="H42" s="97"/>
      <c r="I42" s="97"/>
      <c r="J42" s="97"/>
      <c r="K42" s="97"/>
      <c r="L42" s="97"/>
      <c r="M42" s="98"/>
    </row>
    <row r="43" spans="2:13">
      <c r="B43" s="96"/>
      <c r="C43" s="97"/>
      <c r="D43" s="97"/>
      <c r="E43" s="97"/>
      <c r="F43" s="97"/>
      <c r="G43" s="97"/>
      <c r="H43" s="97"/>
      <c r="I43" s="97"/>
      <c r="J43" s="97"/>
      <c r="K43" s="97"/>
      <c r="L43" s="97"/>
      <c r="M43" s="98"/>
    </row>
    <row r="44" spans="2:13">
      <c r="B44" s="99"/>
      <c r="C44" s="100"/>
      <c r="D44" s="100"/>
      <c r="E44" s="100"/>
      <c r="F44" s="100"/>
      <c r="G44" s="100"/>
      <c r="H44" s="100"/>
      <c r="I44" s="100"/>
      <c r="J44" s="100"/>
      <c r="K44" s="100"/>
      <c r="L44" s="100"/>
      <c r="M44" s="101"/>
    </row>
    <row r="45" spans="2:13">
      <c r="B45" s="57"/>
      <c r="C45" s="57"/>
      <c r="D45" s="57"/>
      <c r="E45" s="57"/>
      <c r="F45" s="57"/>
      <c r="G45" s="57"/>
    </row>
    <row r="46" spans="2:13">
      <c r="B46" s="57"/>
      <c r="C46" s="57"/>
      <c r="D46" s="57"/>
      <c r="E46" s="57"/>
      <c r="F46" s="57"/>
      <c r="G46" s="57"/>
    </row>
    <row r="47" spans="2:13">
      <c r="B47" s="57"/>
      <c r="C47" s="57"/>
      <c r="D47" s="57"/>
      <c r="E47" s="57"/>
      <c r="F47" s="57"/>
      <c r="G47" s="57"/>
    </row>
    <row r="48" spans="2:13">
      <c r="B48" s="54"/>
      <c r="C48" s="54"/>
      <c r="D48" s="54"/>
      <c r="E48" s="54"/>
      <c r="F48" s="54"/>
      <c r="G48" s="54"/>
    </row>
    <row r="49" spans="2:7">
      <c r="B49" s="54"/>
      <c r="C49" s="54"/>
      <c r="D49" s="54"/>
      <c r="E49" s="54"/>
      <c r="F49" s="54"/>
      <c r="G49" s="54"/>
    </row>
    <row r="50" spans="2:7">
      <c r="B50" s="54"/>
      <c r="C50" s="54"/>
      <c r="D50" s="54"/>
      <c r="E50" s="54"/>
      <c r="F50" s="54"/>
      <c r="G50" s="54"/>
    </row>
    <row r="51" spans="2:7">
      <c r="B51" s="54"/>
      <c r="C51" s="54"/>
      <c r="D51" s="54"/>
      <c r="E51" s="54"/>
      <c r="F51" s="54"/>
      <c r="G51" s="54"/>
    </row>
    <row r="52" spans="2:7">
      <c r="B52" s="54"/>
      <c r="C52" s="54"/>
      <c r="D52" s="54"/>
      <c r="E52" s="54"/>
      <c r="F52" s="54"/>
      <c r="G52" s="54"/>
    </row>
    <row r="53" spans="2:7">
      <c r="B53" s="54"/>
      <c r="C53" s="54"/>
      <c r="D53" s="54"/>
      <c r="E53" s="54"/>
      <c r="F53" s="54"/>
      <c r="G53" s="54"/>
    </row>
    <row r="54" spans="2:7">
      <c r="B54" s="54"/>
      <c r="C54" s="54"/>
      <c r="D54" s="54"/>
      <c r="E54" s="54"/>
      <c r="F54" s="54"/>
      <c r="G54" s="54"/>
    </row>
    <row r="55" spans="2:7">
      <c r="B55" s="54"/>
      <c r="C55" s="54"/>
      <c r="D55" s="54"/>
      <c r="E55" s="54"/>
      <c r="F55" s="54"/>
      <c r="G55" s="54"/>
    </row>
    <row r="56" spans="2:7">
      <c r="B56" s="54"/>
      <c r="C56" s="54"/>
      <c r="D56" s="54"/>
      <c r="E56" s="54"/>
      <c r="F56" s="54"/>
      <c r="G56" s="54"/>
    </row>
    <row r="57" spans="2:7">
      <c r="B57" s="54"/>
      <c r="C57" s="54"/>
      <c r="D57" s="54"/>
      <c r="E57" s="54"/>
      <c r="F57" s="54"/>
      <c r="G57" s="54"/>
    </row>
    <row r="58" spans="2:7">
      <c r="B58" s="54"/>
      <c r="C58" s="54"/>
      <c r="D58" s="54"/>
      <c r="E58" s="54"/>
      <c r="F58" s="54"/>
      <c r="G58" s="54"/>
    </row>
    <row r="59" spans="2:7">
      <c r="B59" s="54"/>
      <c r="C59" s="54"/>
      <c r="D59" s="54"/>
      <c r="E59" s="54"/>
      <c r="F59" s="54"/>
      <c r="G59" s="54"/>
    </row>
    <row r="60" spans="2:7">
      <c r="B60" s="54"/>
      <c r="C60" s="54"/>
      <c r="D60" s="54"/>
      <c r="E60" s="54"/>
      <c r="F60" s="54"/>
      <c r="G60" s="54"/>
    </row>
    <row r="61" spans="2:7">
      <c r="B61" s="54"/>
      <c r="C61" s="54"/>
      <c r="D61" s="54"/>
      <c r="E61" s="54"/>
      <c r="F61" s="54"/>
      <c r="G61" s="54"/>
    </row>
    <row r="62" spans="2:7">
      <c r="B62" s="54"/>
      <c r="C62" s="54"/>
      <c r="D62" s="54"/>
      <c r="E62" s="54"/>
      <c r="F62" s="54"/>
      <c r="G62" s="54"/>
    </row>
    <row r="63" spans="2:7">
      <c r="B63" s="54"/>
      <c r="C63" s="54"/>
      <c r="D63" s="54"/>
      <c r="E63" s="54"/>
      <c r="F63" s="54"/>
      <c r="G63" s="54"/>
    </row>
    <row r="64" spans="2:7">
      <c r="B64" s="54"/>
      <c r="C64" s="54"/>
      <c r="D64" s="54"/>
      <c r="E64" s="54"/>
      <c r="F64" s="54"/>
      <c r="G64" s="54"/>
    </row>
    <row r="65" spans="2:7">
      <c r="B65" s="54"/>
      <c r="C65" s="54"/>
      <c r="D65" s="54"/>
      <c r="E65" s="54"/>
      <c r="F65" s="54"/>
      <c r="G65" s="54"/>
    </row>
    <row r="66" spans="2:7">
      <c r="B66" s="54"/>
      <c r="C66" s="31"/>
      <c r="D66" s="32"/>
      <c r="E66" s="54"/>
      <c r="F66" s="54"/>
      <c r="G66" s="54"/>
    </row>
    <row r="67" spans="2:7">
      <c r="B67" s="54"/>
      <c r="C67" s="54"/>
      <c r="D67" s="54"/>
      <c r="E67" s="54"/>
      <c r="F67" s="54"/>
      <c r="G67" s="54"/>
    </row>
    <row r="68" spans="2:7">
      <c r="B68" s="102"/>
      <c r="C68" s="102"/>
      <c r="D68" s="102"/>
      <c r="E68" s="102"/>
      <c r="F68" s="102"/>
      <c r="G68" s="102"/>
    </row>
    <row r="69" spans="2:7">
      <c r="B69" s="49"/>
      <c r="C69" s="47"/>
      <c r="D69" s="47"/>
      <c r="E69" s="47"/>
      <c r="F69" s="22"/>
      <c r="G69" s="47"/>
    </row>
    <row r="70" spans="2:7">
      <c r="B70" s="50"/>
      <c r="C70" s="43"/>
      <c r="D70" s="43"/>
      <c r="E70" s="43"/>
      <c r="F70" s="44"/>
      <c r="G70" s="45"/>
    </row>
    <row r="71" spans="2:7">
      <c r="B71" s="50"/>
      <c r="C71" s="43"/>
      <c r="D71" s="43"/>
      <c r="E71" s="43"/>
      <c r="F71" s="44"/>
      <c r="G71" s="45"/>
    </row>
    <row r="72" spans="2:7">
      <c r="B72" s="50"/>
      <c r="C72" s="43"/>
      <c r="D72" s="43"/>
      <c r="E72" s="43"/>
      <c r="F72" s="44"/>
      <c r="G72" s="45"/>
    </row>
    <row r="73" spans="2:7">
      <c r="B73" s="50"/>
      <c r="C73" s="43"/>
      <c r="D73" s="43"/>
      <c r="E73" s="43"/>
      <c r="F73" s="44"/>
      <c r="G73" s="45"/>
    </row>
    <row r="74" spans="2:7">
      <c r="B74" s="50"/>
      <c r="C74" s="43"/>
      <c r="D74" s="43"/>
      <c r="E74" s="43"/>
      <c r="F74" s="44"/>
      <c r="G74" s="45"/>
    </row>
    <row r="75" spans="2:7">
      <c r="B75" s="50"/>
      <c r="C75" s="43"/>
      <c r="D75" s="43"/>
      <c r="E75" s="43"/>
      <c r="F75" s="44"/>
      <c r="G75" s="45"/>
    </row>
    <row r="76" spans="2:7">
      <c r="B76" s="48"/>
      <c r="C76" s="43"/>
      <c r="D76" s="43"/>
      <c r="E76" s="43"/>
      <c r="F76" s="44"/>
      <c r="G76" s="45"/>
    </row>
    <row r="77" spans="2:7">
      <c r="B77" s="21"/>
      <c r="C77" s="21"/>
      <c r="D77" s="21"/>
      <c r="E77" s="21"/>
      <c r="F77" s="21"/>
      <c r="G77" s="21"/>
    </row>
    <row r="78" spans="2:7">
      <c r="B78" s="103"/>
      <c r="C78" s="103"/>
      <c r="D78" s="103"/>
      <c r="E78" s="103"/>
      <c r="F78" s="103"/>
      <c r="G78" s="103"/>
    </row>
    <row r="79" spans="2:7">
      <c r="B79" s="103"/>
      <c r="C79" s="103"/>
      <c r="D79" s="103"/>
      <c r="E79" s="103"/>
      <c r="F79" s="103"/>
      <c r="G79" s="103"/>
    </row>
    <row r="80" spans="2:7">
      <c r="B80" s="103"/>
      <c r="C80" s="103"/>
      <c r="D80" s="103"/>
      <c r="E80" s="103"/>
      <c r="F80" s="103"/>
      <c r="G80" s="103"/>
    </row>
    <row r="81" spans="2:7">
      <c r="B81" s="103"/>
      <c r="C81" s="103"/>
      <c r="D81" s="103"/>
      <c r="E81" s="103"/>
      <c r="F81" s="103"/>
      <c r="G81" s="103"/>
    </row>
    <row r="82" spans="2:7">
      <c r="B82" s="103"/>
      <c r="C82" s="103"/>
      <c r="D82" s="103"/>
      <c r="E82" s="103"/>
      <c r="F82" s="103"/>
      <c r="G82" s="103"/>
    </row>
    <row r="83" spans="2:7">
      <c r="B83" s="103"/>
      <c r="C83" s="103"/>
      <c r="D83" s="103"/>
      <c r="E83" s="103"/>
      <c r="F83" s="103"/>
      <c r="G83" s="103"/>
    </row>
    <row r="84" spans="2:7">
      <c r="B84" s="103"/>
      <c r="C84" s="103"/>
      <c r="D84" s="103"/>
      <c r="E84" s="103"/>
      <c r="F84" s="103"/>
      <c r="G84" s="103"/>
    </row>
    <row r="85" spans="2:7">
      <c r="B85" s="103"/>
      <c r="C85" s="103"/>
      <c r="D85" s="103"/>
      <c r="E85" s="103"/>
      <c r="F85" s="103"/>
      <c r="G85" s="103"/>
    </row>
    <row r="86" spans="2:7">
      <c r="B86" s="9"/>
    </row>
    <row r="87" spans="2:7">
      <c r="B87" s="9"/>
    </row>
    <row r="88" spans="2:7">
      <c r="B88" s="9"/>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33:M44"/>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dimension ref="A2:J7"/>
  <sheetViews>
    <sheetView workbookViewId="0">
      <selection activeCell="G5" sqref="G5"/>
    </sheetView>
  </sheetViews>
  <sheetFormatPr baseColWidth="10" defaultColWidth="0" defaultRowHeight="15"/>
  <cols>
    <col min="1" max="1" width="3.85546875" style="9" customWidth="1"/>
    <col min="2" max="2" width="4.42578125" style="15" customWidth="1"/>
    <col min="3" max="3" width="15.140625" style="20" customWidth="1"/>
    <col min="4" max="4" width="15.28515625" style="15" customWidth="1"/>
    <col min="5" max="5" width="16.85546875" style="15" customWidth="1"/>
    <col min="6" max="6" width="12.7109375" style="15" customWidth="1"/>
    <col min="7" max="7" width="17" style="15" customWidth="1"/>
    <col min="8" max="8" width="9.5703125" style="15" customWidth="1"/>
    <col min="9" max="10" width="0" style="9" hidden="1" customWidth="1"/>
    <col min="11" max="16384" width="11.42578125" style="9" hidden="1"/>
  </cols>
  <sheetData>
    <row r="2" spans="2:8" ht="30" customHeight="1">
      <c r="B2" s="90" t="s">
        <v>57</v>
      </c>
      <c r="C2" s="90"/>
      <c r="D2" s="90"/>
      <c r="E2" s="90"/>
      <c r="F2" s="90"/>
      <c r="G2" s="90"/>
      <c r="H2" s="90"/>
    </row>
    <row r="4" spans="2:8" ht="22.5">
      <c r="B4" s="34"/>
      <c r="C4" s="39" t="s">
        <v>78</v>
      </c>
      <c r="D4" s="39" t="s">
        <v>79</v>
      </c>
      <c r="E4" s="39" t="s">
        <v>29</v>
      </c>
      <c r="F4" s="39" t="s">
        <v>31</v>
      </c>
      <c r="G4" s="39" t="s">
        <v>32</v>
      </c>
    </row>
    <row r="5" spans="2:8" ht="90">
      <c r="B5" s="22"/>
      <c r="C5" s="25" t="s">
        <v>97</v>
      </c>
      <c r="D5" s="25" t="s">
        <v>98</v>
      </c>
      <c r="E5" s="25" t="s">
        <v>99</v>
      </c>
      <c r="F5" s="25" t="s">
        <v>100</v>
      </c>
      <c r="G5" s="26">
        <v>42185</v>
      </c>
    </row>
    <row r="6" spans="2:8">
      <c r="B6" s="22"/>
      <c r="C6" s="25"/>
      <c r="D6" s="25"/>
      <c r="E6" s="25"/>
      <c r="F6" s="35"/>
      <c r="G6" s="13"/>
    </row>
    <row r="7" spans="2:8">
      <c r="B7" s="22"/>
      <c r="C7" s="25"/>
      <c r="D7" s="25"/>
      <c r="E7" s="25"/>
      <c r="F7" s="35"/>
      <c r="G7" s="13"/>
    </row>
  </sheetData>
  <mergeCells count="1">
    <mergeCell ref="B2:H2"/>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95</v>
      </c>
    </row>
    <row r="2" spans="1:1">
      <c r="A2" s="7" t="s">
        <v>62</v>
      </c>
    </row>
    <row r="3" spans="1:1">
      <c r="A3" s="7" t="s">
        <v>64</v>
      </c>
    </row>
    <row r="4" spans="1:1">
      <c r="A4"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8"/>
  <sheetViews>
    <sheetView workbookViewId="0">
      <selection activeCell="H23" sqref="H23"/>
    </sheetView>
  </sheetViews>
  <sheetFormatPr baseColWidth="10" defaultRowHeight="15"/>
  <cols>
    <col min="1" max="1" width="10" customWidth="1"/>
    <col min="2" max="3" width="12.7109375" customWidth="1"/>
  </cols>
  <sheetData>
    <row r="1" spans="1:3">
      <c r="A1" s="82"/>
      <c r="B1" s="83"/>
      <c r="C1" s="84"/>
    </row>
    <row r="2" spans="1:3">
      <c r="A2" s="85"/>
      <c r="B2" s="59"/>
      <c r="C2" s="86"/>
    </row>
    <row r="3" spans="1:3">
      <c r="A3" s="85"/>
      <c r="B3" s="59"/>
      <c r="C3" s="86"/>
    </row>
    <row r="4" spans="1:3">
      <c r="A4" s="85"/>
      <c r="B4" s="59"/>
      <c r="C4" s="86"/>
    </row>
    <row r="5" spans="1:3">
      <c r="A5" s="85"/>
      <c r="B5" s="59"/>
      <c r="C5" s="86"/>
    </row>
    <row r="6" spans="1:3">
      <c r="A6" s="85"/>
      <c r="B6" s="59"/>
      <c r="C6" s="86"/>
    </row>
    <row r="7" spans="1:3">
      <c r="A7" s="85"/>
      <c r="B7" s="59"/>
      <c r="C7" s="86"/>
    </row>
    <row r="8" spans="1:3">
      <c r="A8" s="85"/>
      <c r="B8" s="59"/>
      <c r="C8" s="86"/>
    </row>
    <row r="9" spans="1:3">
      <c r="A9" s="85"/>
      <c r="B9" s="59"/>
      <c r="C9" s="86"/>
    </row>
    <row r="10" spans="1:3">
      <c r="A10" s="85"/>
      <c r="B10" s="59"/>
      <c r="C10" s="86"/>
    </row>
    <row r="11" spans="1:3">
      <c r="A11" s="85"/>
      <c r="B11" s="59"/>
      <c r="C11" s="86"/>
    </row>
    <row r="12" spans="1:3">
      <c r="A12" s="85"/>
      <c r="B12" s="59"/>
      <c r="C12" s="86"/>
    </row>
    <row r="13" spans="1:3">
      <c r="A13" s="85"/>
      <c r="B13" s="59"/>
      <c r="C13" s="86"/>
    </row>
    <row r="14" spans="1:3">
      <c r="A14" s="85"/>
      <c r="B14" s="59"/>
      <c r="C14" s="86"/>
    </row>
    <row r="15" spans="1:3">
      <c r="A15" s="85"/>
      <c r="B15" s="59"/>
      <c r="C15" s="86"/>
    </row>
    <row r="16" spans="1:3">
      <c r="A16" s="85"/>
      <c r="B16" s="59"/>
      <c r="C16" s="86"/>
    </row>
    <row r="17" spans="1:3">
      <c r="A17" s="85"/>
      <c r="B17" s="59"/>
      <c r="C17" s="86"/>
    </row>
    <row r="18" spans="1:3">
      <c r="A18" s="87"/>
      <c r="B18" s="88"/>
      <c r="C18" s="89"/>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82"/>
      <c r="B1" s="83"/>
      <c r="C1" s="84"/>
    </row>
    <row r="2" spans="1:3">
      <c r="A2" s="85"/>
      <c r="B2" s="59"/>
      <c r="C2" s="86"/>
    </row>
    <row r="3" spans="1:3">
      <c r="A3" s="85"/>
      <c r="B3" s="59"/>
      <c r="C3" s="86"/>
    </row>
    <row r="4" spans="1:3">
      <c r="A4" s="85"/>
      <c r="B4" s="59"/>
      <c r="C4" s="86"/>
    </row>
    <row r="5" spans="1:3">
      <c r="A5" s="85"/>
      <c r="B5" s="59"/>
      <c r="C5" s="86"/>
    </row>
    <row r="6" spans="1:3">
      <c r="A6" s="85"/>
      <c r="B6" s="59"/>
      <c r="C6" s="86"/>
    </row>
    <row r="7" spans="1:3">
      <c r="A7" s="85"/>
      <c r="B7" s="59"/>
      <c r="C7" s="86"/>
    </row>
    <row r="8" spans="1:3">
      <c r="A8" s="85"/>
      <c r="B8" s="59"/>
      <c r="C8" s="86"/>
    </row>
    <row r="9" spans="1:3">
      <c r="A9" s="85"/>
      <c r="B9" s="59"/>
      <c r="C9" s="86"/>
    </row>
    <row r="10" spans="1:3">
      <c r="A10" s="85"/>
      <c r="B10" s="59"/>
      <c r="C10" s="86"/>
    </row>
    <row r="11" spans="1:3">
      <c r="A11" s="85"/>
      <c r="B11" s="59"/>
      <c r="C11" s="86"/>
    </row>
    <row r="12" spans="1:3">
      <c r="A12" s="85"/>
      <c r="B12" s="59"/>
      <c r="C12" s="86"/>
    </row>
    <row r="13" spans="1:3">
      <c r="A13" s="85"/>
      <c r="B13" s="59"/>
      <c r="C13" s="86"/>
    </row>
    <row r="14" spans="1:3">
      <c r="A14" s="85"/>
      <c r="B14" s="59"/>
      <c r="C14" s="86"/>
    </row>
    <row r="15" spans="1:3">
      <c r="A15" s="85"/>
      <c r="B15" s="59"/>
      <c r="C15" s="86"/>
    </row>
    <row r="16" spans="1:3">
      <c r="A16" s="85"/>
      <c r="B16" s="59"/>
      <c r="C16" s="86"/>
    </row>
    <row r="17" spans="1:3">
      <c r="A17" s="85"/>
      <c r="B17" s="59"/>
      <c r="C17" s="86"/>
    </row>
    <row r="18" spans="1:3">
      <c r="A18" s="87"/>
      <c r="B18" s="88"/>
      <c r="C18" s="89"/>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B3:K51"/>
  <sheetViews>
    <sheetView workbookViewId="0">
      <selection activeCell="G4" sqref="G4"/>
    </sheetView>
  </sheetViews>
  <sheetFormatPr baseColWidth="10" defaultRowHeight="15"/>
  <cols>
    <col min="1" max="1" width="11.42578125" style="68"/>
    <col min="2" max="2" width="24" style="68" customWidth="1"/>
    <col min="3" max="16384" width="11.42578125" style="68"/>
  </cols>
  <sheetData>
    <row r="3" spans="2:11" ht="22.5">
      <c r="B3" s="33" t="s">
        <v>28</v>
      </c>
      <c r="C3" s="58" t="s">
        <v>65</v>
      </c>
      <c r="D3"/>
      <c r="E3"/>
      <c r="F3"/>
      <c r="G3"/>
      <c r="H3"/>
      <c r="I3"/>
      <c r="J3"/>
      <c r="K3"/>
    </row>
    <row r="4" spans="2:11">
      <c r="B4" s="10" t="s">
        <v>5</v>
      </c>
      <c r="C4" s="11">
        <v>19</v>
      </c>
      <c r="D4"/>
      <c r="E4"/>
      <c r="F4"/>
      <c r="G4"/>
      <c r="H4"/>
      <c r="I4"/>
      <c r="J4"/>
      <c r="K4"/>
    </row>
    <row r="5" spans="2:11">
      <c r="B5" s="12" t="s">
        <v>23</v>
      </c>
      <c r="C5" s="11">
        <v>19</v>
      </c>
      <c r="D5"/>
      <c r="E5"/>
      <c r="F5"/>
      <c r="G5"/>
      <c r="H5"/>
      <c r="I5"/>
      <c r="J5"/>
      <c r="K5"/>
    </row>
    <row r="6" spans="2:11">
      <c r="B6"/>
      <c r="C6"/>
      <c r="D6"/>
      <c r="E6"/>
      <c r="F6"/>
      <c r="G6"/>
      <c r="H6"/>
      <c r="I6"/>
      <c r="J6"/>
      <c r="K6"/>
    </row>
    <row r="7" spans="2:11">
      <c r="B7"/>
      <c r="C7"/>
      <c r="D7"/>
      <c r="E7"/>
      <c r="F7"/>
      <c r="G7"/>
      <c r="H7"/>
      <c r="I7"/>
      <c r="J7"/>
      <c r="K7"/>
    </row>
    <row r="8" spans="2:11">
      <c r="B8" s="69"/>
    </row>
    <row r="9" spans="2:11">
      <c r="B9" s="69"/>
    </row>
    <row r="10" spans="2:11">
      <c r="B10" s="69"/>
    </row>
    <row r="11" spans="2:11">
      <c r="B11" s="69"/>
    </row>
    <row r="12" spans="2:11">
      <c r="B12" s="69"/>
    </row>
    <row r="13" spans="2:11">
      <c r="B13" s="69"/>
    </row>
    <row r="14" spans="2:11">
      <c r="B14" s="69"/>
    </row>
    <row r="15" spans="2:11">
      <c r="B15" s="69"/>
    </row>
    <row r="16" spans="2:11">
      <c r="B16" s="69"/>
    </row>
    <row r="17" spans="2:2">
      <c r="B17" s="69"/>
    </row>
    <row r="18" spans="2:2">
      <c r="B18" s="69"/>
    </row>
    <row r="19" spans="2:2">
      <c r="B19" s="69"/>
    </row>
    <row r="20" spans="2:2">
      <c r="B20" s="69"/>
    </row>
    <row r="21" spans="2:2">
      <c r="B21" s="69"/>
    </row>
    <row r="22" spans="2:2">
      <c r="B22" s="69"/>
    </row>
    <row r="23" spans="2:2">
      <c r="B23" s="69"/>
    </row>
    <row r="24" spans="2:2">
      <c r="B24" s="69"/>
    </row>
    <row r="25" spans="2:2">
      <c r="B25" s="69"/>
    </row>
    <row r="26" spans="2:2">
      <c r="B26" s="69"/>
    </row>
    <row r="27" spans="2:2">
      <c r="B27" s="69"/>
    </row>
    <row r="28" spans="2:2">
      <c r="B28" s="69"/>
    </row>
    <row r="29" spans="2:2">
      <c r="B29" s="69"/>
    </row>
    <row r="30" spans="2:2">
      <c r="B30" s="69"/>
    </row>
    <row r="31" spans="2:2">
      <c r="B31" s="69"/>
    </row>
    <row r="32" spans="2:2">
      <c r="B32" s="69"/>
    </row>
    <row r="33" spans="2:2">
      <c r="B33" s="69"/>
    </row>
    <row r="34" spans="2:2">
      <c r="B34" s="69"/>
    </row>
    <row r="35" spans="2:2">
      <c r="B35" s="69"/>
    </row>
    <row r="36" spans="2:2">
      <c r="B36" s="69"/>
    </row>
    <row r="37" spans="2:2">
      <c r="B37" s="69"/>
    </row>
    <row r="38" spans="2:2">
      <c r="B38" s="69"/>
    </row>
    <row r="39" spans="2:2">
      <c r="B39" s="69"/>
    </row>
    <row r="40" spans="2:2">
      <c r="B40" s="69"/>
    </row>
    <row r="41" spans="2:2">
      <c r="B41" s="69"/>
    </row>
    <row r="42" spans="2:2">
      <c r="B42" s="69"/>
    </row>
    <row r="43" spans="2:2">
      <c r="B43" s="69"/>
    </row>
    <row r="44" spans="2:2">
      <c r="B44" s="69"/>
    </row>
    <row r="45" spans="2:2">
      <c r="B45" s="69"/>
    </row>
    <row r="46" spans="2:2">
      <c r="B46" s="69"/>
    </row>
    <row r="47" spans="2:2">
      <c r="B47" s="69"/>
    </row>
    <row r="48" spans="2:2">
      <c r="B48" s="69"/>
    </row>
    <row r="49" spans="2:2">
      <c r="B49" s="69"/>
    </row>
    <row r="50" spans="2:2">
      <c r="B50" s="69"/>
    </row>
    <row r="51" spans="2:2">
      <c r="B51" s="70"/>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33" t="s">
        <v>55</v>
      </c>
      <c r="C3" s="62" t="s">
        <v>66</v>
      </c>
    </row>
    <row r="4" spans="2:3">
      <c r="B4" s="62" t="s">
        <v>5</v>
      </c>
      <c r="C4" s="62">
        <v>34</v>
      </c>
    </row>
    <row r="5" spans="2:3">
      <c r="B5" s="65" t="s">
        <v>23</v>
      </c>
      <c r="C5" s="62">
        <v>34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B3:C9"/>
  <sheetViews>
    <sheetView workbookViewId="0">
      <selection activeCell="C23" sqref="C23"/>
    </sheetView>
  </sheetViews>
  <sheetFormatPr baseColWidth="10" defaultRowHeight="15"/>
  <sheetData>
    <row r="3" spans="2:3" ht="22.5">
      <c r="B3" s="14" t="s">
        <v>28</v>
      </c>
      <c r="C3" s="58" t="s">
        <v>25</v>
      </c>
    </row>
    <row r="4" spans="2:3">
      <c r="B4" s="10" t="s">
        <v>85</v>
      </c>
      <c r="C4" s="62">
        <v>4</v>
      </c>
    </row>
    <row r="5" spans="2:3">
      <c r="B5" s="10" t="s">
        <v>81</v>
      </c>
      <c r="C5" s="62">
        <v>7</v>
      </c>
    </row>
    <row r="6" spans="2:3">
      <c r="B6" s="10" t="s">
        <v>83</v>
      </c>
      <c r="C6" s="62">
        <v>11</v>
      </c>
    </row>
    <row r="7" spans="2:3">
      <c r="B7" s="10" t="s">
        <v>88</v>
      </c>
      <c r="C7" s="62">
        <v>12</v>
      </c>
    </row>
    <row r="8" spans="2:3">
      <c r="B8" s="81" t="s">
        <v>90</v>
      </c>
      <c r="C8" s="62">
        <v>34</v>
      </c>
    </row>
    <row r="9" spans="2:3">
      <c r="B9" s="12" t="s">
        <v>23</v>
      </c>
      <c r="C9" s="62">
        <v>68</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dimension ref="A1:P26"/>
  <sheetViews>
    <sheetView topLeftCell="B1" zoomScale="90" zoomScaleNormal="90" workbookViewId="0">
      <selection activeCell="F19" sqref="F19"/>
    </sheetView>
  </sheetViews>
  <sheetFormatPr baseColWidth="10" defaultColWidth="0" defaultRowHeight="15"/>
  <cols>
    <col min="1" max="1" width="11.42578125" style="3" hidden="1" customWidth="1"/>
    <col min="2" max="2" width="22.7109375" style="51" customWidth="1"/>
    <col min="3" max="3" width="36.140625" style="52" customWidth="1"/>
    <col min="4" max="4" width="32.140625" style="52" customWidth="1"/>
    <col min="5" max="5" width="25.42578125" style="52" customWidth="1"/>
    <col min="6" max="6" width="27" style="52" customWidth="1"/>
    <col min="7" max="7" width="20.5703125" style="52" customWidth="1"/>
    <col min="8" max="8" width="15.7109375" style="19"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4" t="s">
        <v>4</v>
      </c>
      <c r="E1" s="2" t="s">
        <v>30</v>
      </c>
      <c r="F1" s="2" t="s">
        <v>3</v>
      </c>
      <c r="G1" s="2" t="s">
        <v>67</v>
      </c>
      <c r="H1" s="4"/>
      <c r="I1" s="4"/>
      <c r="J1" s="4"/>
      <c r="K1" s="4"/>
      <c r="L1" s="4"/>
      <c r="M1" s="4"/>
      <c r="N1" s="4"/>
      <c r="O1" s="4"/>
      <c r="P1" s="4"/>
    </row>
    <row r="2" spans="2:16">
      <c r="B2" s="79" t="s">
        <v>80</v>
      </c>
      <c r="C2" s="79" t="s">
        <v>81</v>
      </c>
      <c r="D2" s="36" t="s">
        <v>63</v>
      </c>
      <c r="E2" s="52" t="s">
        <v>5</v>
      </c>
      <c r="F2" s="80">
        <v>1</v>
      </c>
      <c r="G2" s="36" t="s">
        <v>90</v>
      </c>
      <c r="H2" s="3"/>
      <c r="I2" s="3"/>
    </row>
    <row r="3" spans="2:16">
      <c r="B3" s="79" t="s">
        <v>82</v>
      </c>
      <c r="C3" s="79" t="s">
        <v>81</v>
      </c>
      <c r="D3" s="36" t="s">
        <v>60</v>
      </c>
      <c r="E3" s="52" t="s">
        <v>5</v>
      </c>
      <c r="F3" s="80">
        <v>1</v>
      </c>
      <c r="G3" s="36" t="s">
        <v>90</v>
      </c>
      <c r="H3" s="3"/>
      <c r="I3" s="3"/>
    </row>
    <row r="4" spans="2:16">
      <c r="B4" s="79" t="s">
        <v>82</v>
      </c>
      <c r="C4" s="79" t="s">
        <v>83</v>
      </c>
      <c r="D4" s="36" t="s">
        <v>62</v>
      </c>
      <c r="E4" s="52" t="s">
        <v>5</v>
      </c>
      <c r="F4" s="80">
        <v>1</v>
      </c>
      <c r="G4" s="36" t="s">
        <v>90</v>
      </c>
      <c r="H4" s="3"/>
      <c r="I4" s="3"/>
    </row>
    <row r="5" spans="2:16">
      <c r="B5" s="79" t="s">
        <v>84</v>
      </c>
      <c r="C5" s="79" t="s">
        <v>81</v>
      </c>
      <c r="D5" s="36" t="s">
        <v>64</v>
      </c>
      <c r="E5" s="52" t="s">
        <v>5</v>
      </c>
      <c r="F5" s="80">
        <v>1</v>
      </c>
      <c r="G5" s="36" t="s">
        <v>90</v>
      </c>
      <c r="H5" s="3"/>
      <c r="I5" s="3"/>
    </row>
    <row r="6" spans="2:16">
      <c r="B6" s="79" t="s">
        <v>84</v>
      </c>
      <c r="C6" s="79" t="s">
        <v>81</v>
      </c>
      <c r="D6" s="36" t="s">
        <v>60</v>
      </c>
      <c r="E6" s="52" t="s">
        <v>5</v>
      </c>
      <c r="F6" s="80">
        <v>1</v>
      </c>
      <c r="G6" s="36" t="s">
        <v>91</v>
      </c>
      <c r="H6" s="3"/>
      <c r="I6" s="3"/>
    </row>
    <row r="7" spans="2:16">
      <c r="B7" s="79" t="s">
        <v>84</v>
      </c>
      <c r="C7" s="79" t="s">
        <v>85</v>
      </c>
      <c r="D7" s="36" t="s">
        <v>60</v>
      </c>
      <c r="E7" s="52" t="s">
        <v>5</v>
      </c>
      <c r="F7" s="80">
        <v>1</v>
      </c>
      <c r="G7" s="36" t="s">
        <v>92</v>
      </c>
      <c r="H7" s="3"/>
      <c r="I7" s="3"/>
    </row>
    <row r="8" spans="2:16">
      <c r="B8" s="79" t="s">
        <v>84</v>
      </c>
      <c r="C8" s="79" t="s">
        <v>85</v>
      </c>
      <c r="D8" s="36" t="s">
        <v>60</v>
      </c>
      <c r="E8" s="52" t="s">
        <v>5</v>
      </c>
      <c r="F8" s="80">
        <v>1</v>
      </c>
      <c r="G8" s="36" t="s">
        <v>90</v>
      </c>
      <c r="H8" s="3"/>
      <c r="I8" s="3"/>
    </row>
    <row r="9" spans="2:16">
      <c r="B9" s="79" t="s">
        <v>86</v>
      </c>
      <c r="C9" s="79" t="s">
        <v>81</v>
      </c>
      <c r="D9" s="36" t="s">
        <v>61</v>
      </c>
      <c r="E9" s="52" t="s">
        <v>5</v>
      </c>
      <c r="F9" s="80">
        <v>1</v>
      </c>
      <c r="G9" s="36" t="s">
        <v>92</v>
      </c>
      <c r="H9" s="3"/>
      <c r="I9" s="3"/>
    </row>
    <row r="10" spans="2:16">
      <c r="B10" s="79" t="s">
        <v>87</v>
      </c>
      <c r="C10" s="79" t="s">
        <v>81</v>
      </c>
      <c r="D10" s="36" t="s">
        <v>62</v>
      </c>
      <c r="E10" s="52" t="s">
        <v>5</v>
      </c>
      <c r="F10" s="80">
        <v>1</v>
      </c>
      <c r="G10" s="36" t="s">
        <v>90</v>
      </c>
      <c r="H10" s="3"/>
      <c r="I10" s="3"/>
    </row>
    <row r="11" spans="2:16">
      <c r="B11" s="79" t="s">
        <v>87</v>
      </c>
      <c r="C11" s="79" t="s">
        <v>88</v>
      </c>
      <c r="D11" s="36" t="s">
        <v>63</v>
      </c>
      <c r="E11" s="52" t="s">
        <v>5</v>
      </c>
      <c r="F11" s="80">
        <v>9</v>
      </c>
      <c r="G11" s="36" t="s">
        <v>90</v>
      </c>
      <c r="H11" s="3"/>
      <c r="I11" s="3"/>
    </row>
    <row r="12" spans="2:16">
      <c r="B12" s="79" t="s">
        <v>87</v>
      </c>
      <c r="C12" s="79" t="s">
        <v>88</v>
      </c>
      <c r="D12" s="36" t="s">
        <v>62</v>
      </c>
      <c r="E12" s="52" t="s">
        <v>5</v>
      </c>
      <c r="F12" s="80">
        <v>2</v>
      </c>
      <c r="G12" s="36" t="s">
        <v>90</v>
      </c>
      <c r="H12" s="3"/>
      <c r="I12" s="3"/>
    </row>
    <row r="13" spans="2:16">
      <c r="B13" s="79" t="s">
        <v>87</v>
      </c>
      <c r="C13" s="79" t="s">
        <v>88</v>
      </c>
      <c r="D13" s="36" t="s">
        <v>64</v>
      </c>
      <c r="E13" s="52" t="s">
        <v>5</v>
      </c>
      <c r="F13" s="80">
        <v>1</v>
      </c>
      <c r="G13" s="36" t="s">
        <v>90</v>
      </c>
      <c r="H13" s="3"/>
      <c r="I13" s="3"/>
    </row>
    <row r="14" spans="2:16">
      <c r="B14" s="79" t="s">
        <v>87</v>
      </c>
      <c r="C14" s="79" t="s">
        <v>83</v>
      </c>
      <c r="D14" s="36" t="s">
        <v>62</v>
      </c>
      <c r="E14" s="52" t="s">
        <v>5</v>
      </c>
      <c r="F14" s="80">
        <v>9</v>
      </c>
      <c r="G14" s="36" t="s">
        <v>90</v>
      </c>
      <c r="H14" s="3"/>
      <c r="I14" s="3"/>
    </row>
    <row r="15" spans="2:16">
      <c r="B15" s="79" t="s">
        <v>87</v>
      </c>
      <c r="C15" s="79" t="s">
        <v>83</v>
      </c>
      <c r="D15" s="36" t="s">
        <v>60</v>
      </c>
      <c r="E15" s="52" t="s">
        <v>5</v>
      </c>
      <c r="F15" s="80">
        <v>1</v>
      </c>
      <c r="G15" s="36" t="s">
        <v>90</v>
      </c>
      <c r="H15" s="3"/>
      <c r="I15" s="3"/>
    </row>
    <row r="16" spans="2:16">
      <c r="B16" s="79" t="s">
        <v>87</v>
      </c>
      <c r="C16" s="79" t="s">
        <v>85</v>
      </c>
      <c r="D16" s="36" t="s">
        <v>62</v>
      </c>
      <c r="E16" s="52" t="s">
        <v>5</v>
      </c>
      <c r="F16" s="80">
        <v>1</v>
      </c>
      <c r="G16" s="36" t="s">
        <v>90</v>
      </c>
      <c r="H16" s="3"/>
      <c r="I16" s="3"/>
    </row>
    <row r="17" spans="2:9">
      <c r="B17" s="79" t="s">
        <v>89</v>
      </c>
      <c r="C17" s="79" t="s">
        <v>81</v>
      </c>
      <c r="D17" s="36" t="s">
        <v>60</v>
      </c>
      <c r="E17" s="52" t="s">
        <v>5</v>
      </c>
      <c r="F17" s="80">
        <v>1</v>
      </c>
      <c r="G17" s="36" t="s">
        <v>93</v>
      </c>
      <c r="H17" s="3"/>
      <c r="I17" s="3"/>
    </row>
    <row r="18" spans="2:9">
      <c r="B18" s="79" t="s">
        <v>89</v>
      </c>
      <c r="C18" s="79" t="s">
        <v>85</v>
      </c>
      <c r="D18" s="36" t="s">
        <v>60</v>
      </c>
      <c r="E18" s="52" t="s">
        <v>5</v>
      </c>
      <c r="F18" s="80">
        <v>1</v>
      </c>
      <c r="G18" s="36" t="s">
        <v>90</v>
      </c>
      <c r="H18" s="3"/>
      <c r="I18" s="3"/>
    </row>
    <row r="19" spans="2:9">
      <c r="H19" s="3"/>
      <c r="I19" s="3"/>
    </row>
    <row r="20" spans="2:9">
      <c r="H20" s="3"/>
      <c r="I20" s="3"/>
    </row>
    <row r="21" spans="2:9">
      <c r="H21" s="3"/>
      <c r="I21" s="3"/>
    </row>
    <row r="26" spans="2:9" s="42" customFormat="1">
      <c r="B26" s="51"/>
      <c r="C26" s="52"/>
      <c r="D26" s="53"/>
      <c r="E26" s="52"/>
      <c r="F26" s="53"/>
      <c r="G26" s="53"/>
      <c r="H26" s="41"/>
      <c r="I26" s="40"/>
    </row>
  </sheetData>
  <dataValidations count="4">
    <dataValidation type="list" allowBlank="1" showInputMessage="1" showErrorMessage="1" sqref="G2:G1230">
      <formula1>alcaldia</formula1>
    </dataValidation>
    <dataValidation type="list" allowBlank="1" showInputMessage="1" showErrorMessage="1" sqref="E2:E1069 F2:F19">
      <formula1>sistema</formula1>
    </dataValidation>
    <dataValidation type="list" allowBlank="1" showInputMessage="1" showErrorMessage="1" sqref="D2:D1534">
      <formula1>canal</formula1>
    </dataValidation>
    <dataValidation type="list" allowBlank="1" sqref="B2:B1594">
      <formula1>tipologia</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filterMode="1"/>
  <dimension ref="A1:P27"/>
  <sheetViews>
    <sheetView topLeftCell="B1" zoomScale="90" zoomScaleNormal="90" workbookViewId="0">
      <selection activeCell="F21" sqref="F21"/>
    </sheetView>
  </sheetViews>
  <sheetFormatPr baseColWidth="10" defaultColWidth="0" defaultRowHeight="15"/>
  <cols>
    <col min="1" max="1" width="11.42578125" style="3" hidden="1" customWidth="1"/>
    <col min="2" max="2" width="22.7109375" style="51" customWidth="1"/>
    <col min="3" max="3" width="36.140625" style="52" customWidth="1"/>
    <col min="4" max="4" width="32.140625" style="52" customWidth="1"/>
    <col min="5" max="5" width="25.42578125" style="52" customWidth="1"/>
    <col min="6" max="6" width="27" style="52" customWidth="1"/>
    <col min="7" max="7" width="20.5703125" style="52" customWidth="1"/>
    <col min="8" max="8" width="15.7109375" style="19"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4" t="s">
        <v>4</v>
      </c>
      <c r="E1" s="2" t="s">
        <v>30</v>
      </c>
      <c r="F1" s="2" t="s">
        <v>26</v>
      </c>
      <c r="G1" s="2" t="s">
        <v>67</v>
      </c>
      <c r="H1" s="4"/>
      <c r="I1" s="4"/>
      <c r="J1" s="4"/>
      <c r="K1" s="4"/>
      <c r="L1" s="4"/>
      <c r="M1" s="4"/>
      <c r="N1" s="4"/>
      <c r="O1" s="4"/>
      <c r="P1" s="4"/>
    </row>
    <row r="2" spans="2:16">
      <c r="B2" s="76" t="s">
        <v>80</v>
      </c>
      <c r="C2" s="77" t="s">
        <v>81</v>
      </c>
      <c r="D2" t="s">
        <v>63</v>
      </c>
      <c r="E2" s="52" t="s">
        <v>5</v>
      </c>
      <c r="F2" s="8">
        <v>1</v>
      </c>
      <c r="G2" t="s">
        <v>90</v>
      </c>
      <c r="H2" s="3"/>
      <c r="I2" s="3"/>
    </row>
    <row r="3" spans="2:16">
      <c r="B3" s="76" t="s">
        <v>84</v>
      </c>
      <c r="C3" s="77" t="s">
        <v>81</v>
      </c>
      <c r="D3" t="s">
        <v>64</v>
      </c>
      <c r="E3" s="52" t="s">
        <v>5</v>
      </c>
      <c r="F3" s="8">
        <v>1</v>
      </c>
      <c r="G3" t="s">
        <v>90</v>
      </c>
      <c r="H3" s="3"/>
      <c r="I3" s="3"/>
    </row>
    <row r="4" spans="2:16">
      <c r="B4" s="76" t="s">
        <v>86</v>
      </c>
      <c r="C4" s="77" t="s">
        <v>81</v>
      </c>
      <c r="D4" t="s">
        <v>61</v>
      </c>
      <c r="E4" s="52" t="s">
        <v>5</v>
      </c>
      <c r="F4" s="8">
        <v>1</v>
      </c>
      <c r="G4" t="s">
        <v>92</v>
      </c>
      <c r="H4" s="3"/>
      <c r="I4" s="3"/>
    </row>
    <row r="5" spans="2:16">
      <c r="B5" s="78" t="s">
        <v>87</v>
      </c>
      <c r="C5" s="77" t="s">
        <v>81</v>
      </c>
      <c r="D5" t="s">
        <v>62</v>
      </c>
      <c r="E5" s="52" t="s">
        <v>5</v>
      </c>
      <c r="F5" s="8">
        <v>1</v>
      </c>
      <c r="G5" t="s">
        <v>90</v>
      </c>
      <c r="H5" s="3"/>
      <c r="I5" s="3"/>
    </row>
    <row r="6" spans="2:16">
      <c r="B6" s="78" t="s">
        <v>87</v>
      </c>
      <c r="C6" s="77" t="s">
        <v>88</v>
      </c>
      <c r="D6" t="s">
        <v>63</v>
      </c>
      <c r="E6" s="52" t="s">
        <v>5</v>
      </c>
      <c r="F6" s="8">
        <v>9</v>
      </c>
      <c r="G6" t="s">
        <v>90</v>
      </c>
      <c r="H6" s="3"/>
      <c r="I6" s="3"/>
    </row>
    <row r="7" spans="2:16" hidden="1">
      <c r="B7" s="78" t="s">
        <v>87</v>
      </c>
      <c r="C7" s="77" t="s">
        <v>88</v>
      </c>
      <c r="D7" t="s">
        <v>64</v>
      </c>
      <c r="F7" s="8">
        <v>1</v>
      </c>
      <c r="G7" t="s">
        <v>90</v>
      </c>
      <c r="H7" s="3"/>
      <c r="I7" s="3"/>
    </row>
    <row r="8" spans="2:16" hidden="1">
      <c r="B8" s="78" t="s">
        <v>87</v>
      </c>
      <c r="C8" s="77" t="s">
        <v>94</v>
      </c>
      <c r="D8" t="s">
        <v>62</v>
      </c>
      <c r="F8" s="8">
        <v>1</v>
      </c>
      <c r="G8" t="s">
        <v>90</v>
      </c>
      <c r="H8" s="3"/>
      <c r="I8" s="3"/>
    </row>
    <row r="9" spans="2:16">
      <c r="B9" s="76" t="s">
        <v>87</v>
      </c>
      <c r="C9" s="77" t="s">
        <v>83</v>
      </c>
      <c r="D9" t="s">
        <v>62</v>
      </c>
      <c r="E9" s="52" t="s">
        <v>5</v>
      </c>
      <c r="F9" s="8">
        <v>5</v>
      </c>
      <c r="G9" t="s">
        <v>90</v>
      </c>
      <c r="H9" s="3"/>
      <c r="I9" s="3"/>
    </row>
    <row r="10" spans="2:16">
      <c r="B10" s="76" t="s">
        <v>89</v>
      </c>
      <c r="C10" s="77" t="s">
        <v>81</v>
      </c>
      <c r="D10" t="s">
        <v>60</v>
      </c>
      <c r="E10" s="52" t="s">
        <v>5</v>
      </c>
      <c r="F10" s="8">
        <v>1</v>
      </c>
      <c r="G10" t="s">
        <v>93</v>
      </c>
      <c r="H10" s="3"/>
      <c r="I10" s="3"/>
    </row>
    <row r="11" spans="2:16">
      <c r="H11" s="3"/>
      <c r="I11" s="3"/>
    </row>
    <row r="12" spans="2:16">
      <c r="H12" s="3"/>
      <c r="I12" s="3"/>
    </row>
    <row r="13" spans="2:16">
      <c r="H13" s="3"/>
      <c r="I13" s="3"/>
    </row>
    <row r="14" spans="2:16">
      <c r="H14" s="3"/>
      <c r="I14" s="3"/>
    </row>
    <row r="15" spans="2:16">
      <c r="H15" s="3"/>
      <c r="I15" s="3"/>
    </row>
    <row r="16" spans="2:16" hidden="1">
      <c r="H16" s="3"/>
      <c r="I16" s="3"/>
    </row>
    <row r="17" spans="2:9">
      <c r="H17" s="3"/>
      <c r="I17" s="3"/>
    </row>
    <row r="18" spans="2:9" hidden="1">
      <c r="H18" s="3"/>
      <c r="I18" s="3"/>
    </row>
    <row r="19" spans="2:9">
      <c r="H19" s="3"/>
      <c r="I19" s="3"/>
    </row>
    <row r="20" spans="2:9">
      <c r="H20" s="3"/>
      <c r="I20" s="3"/>
    </row>
    <row r="21" spans="2:9">
      <c r="H21" s="3"/>
      <c r="I21" s="3"/>
    </row>
    <row r="26" spans="2:9" s="42" customFormat="1">
      <c r="B26" s="51"/>
      <c r="C26" s="53"/>
      <c r="D26" s="53"/>
      <c r="E26" s="52"/>
      <c r="F26" s="52"/>
      <c r="G26" s="53"/>
      <c r="H26" s="41"/>
      <c r="I26" s="40"/>
    </row>
    <row r="27" spans="2:9">
      <c r="C27" s="53"/>
    </row>
  </sheetData>
  <autoFilter ref="B1:G19">
    <filterColumn colId="1">
      <filters blank="1">
        <filter val="ATENCION Y SERVICIO A LA CIUDADANIA"/>
        <filter val="INVESTIGACIONES ACADEMICAS Y PEDAGOGICAS"/>
        <filter val="TEMAS DE CONTRATACION: PERSONAL/RECURSOS FISICOS"/>
      </filters>
    </filterColumn>
  </autoFilter>
  <dataValidations count="4">
    <dataValidation type="list" allowBlank="1" showInputMessage="1" showErrorMessage="1" sqref="G20:G1230">
      <formula1>alcaldia</formula1>
    </dataValidation>
    <dataValidation type="list" allowBlank="1" sqref="B20:B1594">
      <formula1>tipologia</formula1>
    </dataValidation>
    <dataValidation type="list" allowBlank="1" showInputMessage="1" showErrorMessage="1" sqref="D20:D1534">
      <formula1>canal</formula1>
    </dataValidation>
    <dataValidation type="list" allowBlank="1" showInputMessage="1" showErrorMessage="1" sqref="F20:F149 E20:E652">
      <formula1>sistema</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Correspondencia</cp:lastModifiedBy>
  <cp:lastPrinted>2015-03-11T13:25:51Z</cp:lastPrinted>
  <dcterms:created xsi:type="dcterms:W3CDTF">2013-08-16T19:17:56Z</dcterms:created>
  <dcterms:modified xsi:type="dcterms:W3CDTF">2015-09-11T20:26:59Z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3bbb326a-e17d-46d2-9d89-016843bd1f99</vt:lpwstr>
  </property>
</Properties>
</file>