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1\120_oap\IDEP2019\120_20_INSTRUMENTOS SIG\1_Cuadro Caracterización Documental\Documentos_Vigentes\10 GESTION DE TALENTO HUMANO\"/>
    </mc:Choice>
  </mc:AlternateContent>
  <bookViews>
    <workbookView xWindow="0" yWindow="0" windowWidth="20490" windowHeight="7065"/>
  </bookViews>
  <sheets>
    <sheet name="Plan Trabajo" sheetId="16" r:id="rId1"/>
  </sheets>
  <definedNames>
    <definedName name="_xlnm._FilterDatabase" localSheetId="0" hidden="1">'Plan Trabajo'!$S$1:$S$35</definedName>
    <definedName name="_xlnm.Print_Area" localSheetId="0">'Plan Trabajo'!$A$1:$AL$48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"$#REF!.$A$1:$Z$56"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  <definedName name="Excel_BuiltIn_Print_Area_4_1_1_1">"$#REF!.$A$1:$Z$37"</definedName>
    <definedName name="Excel_BuiltIn_Print_Area_5">"$#REF!.$A$1:$AJ$52"</definedName>
    <definedName name="Excel_BuiltIn_Print_Area_5_1">"$#REF!.$A$1:$Z$52"</definedName>
    <definedName name="Excel_BuiltIn_Print_Area_5_1_1">"$#REF!.$A$1:$Z$53"</definedName>
    <definedName name="Excel_BuiltIn_Print_Area_6_1">"$#REF!.$A$1:$Z$49"</definedName>
    <definedName name="Excel_BuiltIn_Print_Area_6_1_1">"$#REF!.$A$1:$Z$38"</definedName>
    <definedName name="_xlnm.Print_Titles" localSheetId="0">'Plan Trabajo'!$1:$8</definedName>
  </definedNames>
  <calcPr calcId="152511"/>
</workbook>
</file>

<file path=xl/calcChain.xml><?xml version="1.0" encoding="utf-8"?>
<calcChain xmlns="http://schemas.openxmlformats.org/spreadsheetml/2006/main">
  <c r="AH25" i="16" l="1"/>
  <c r="AI25" i="16"/>
  <c r="AH26" i="16"/>
  <c r="AI26" i="16"/>
  <c r="AH27" i="16"/>
  <c r="AI27" i="16"/>
  <c r="AH28" i="16"/>
  <c r="AI28" i="16"/>
  <c r="AH29" i="16"/>
  <c r="AI29" i="16"/>
  <c r="AH30" i="16"/>
  <c r="AI30" i="16"/>
  <c r="AH31" i="16"/>
  <c r="AI31" i="16"/>
  <c r="AH32" i="16"/>
  <c r="AI32" i="16"/>
  <c r="AH33" i="16"/>
  <c r="AI33" i="16"/>
  <c r="AH34" i="16"/>
  <c r="AI34" i="16"/>
  <c r="AH35" i="16"/>
  <c r="AI35" i="16"/>
  <c r="AH24" i="16"/>
  <c r="AI24" i="16"/>
  <c r="AI23" i="16"/>
  <c r="AH23" i="16"/>
  <c r="AH10" i="16"/>
  <c r="AI10" i="16"/>
  <c r="AH11" i="16"/>
  <c r="AI11" i="16"/>
  <c r="AH12" i="16"/>
  <c r="AI12" i="16"/>
  <c r="AH13" i="16"/>
  <c r="AI13" i="16"/>
  <c r="AH14" i="16"/>
  <c r="AI14" i="16"/>
  <c r="AH15" i="16"/>
  <c r="AI15" i="16"/>
  <c r="AH16" i="16"/>
  <c r="AI16" i="16"/>
  <c r="AH17" i="16"/>
  <c r="AI17" i="16"/>
  <c r="AH18" i="16"/>
  <c r="AI18" i="16"/>
  <c r="AH19" i="16"/>
  <c r="AI19" i="16"/>
  <c r="AH20" i="16"/>
  <c r="AI20" i="16"/>
  <c r="AH21" i="16"/>
  <c r="AI21" i="16"/>
  <c r="AH22" i="16"/>
  <c r="AI22" i="16"/>
  <c r="AI9" i="16"/>
  <c r="AH9" i="16"/>
  <c r="AH39" i="16" l="1"/>
  <c r="AJ9" i="16"/>
  <c r="AJ21" i="16"/>
  <c r="J40" i="16" l="1"/>
  <c r="AJ33" i="16"/>
  <c r="AJ34" i="16" l="1"/>
  <c r="Z40" i="16"/>
  <c r="AJ29" i="16"/>
  <c r="AJ25" i="16"/>
  <c r="AJ20" i="16"/>
  <c r="AJ12" i="16"/>
  <c r="AJ32" i="16"/>
  <c r="AJ28" i="16"/>
  <c r="AJ24" i="16"/>
  <c r="AJ19" i="16"/>
  <c r="AJ15" i="16"/>
  <c r="AJ11" i="16"/>
  <c r="AJ31" i="16"/>
  <c r="AJ27" i="16"/>
  <c r="AJ23" i="16"/>
  <c r="AJ14" i="16"/>
  <c r="AJ10" i="16"/>
  <c r="AJ35" i="16"/>
  <c r="AJ30" i="16"/>
  <c r="AJ26" i="16"/>
  <c r="AJ22" i="16"/>
  <c r="AJ17" i="16"/>
  <c r="AJ13" i="16"/>
  <c r="AJ18" i="16"/>
  <c r="L40" i="16"/>
  <c r="N40" i="16"/>
  <c r="P40" i="16"/>
  <c r="AD40" i="16"/>
  <c r="T40" i="16"/>
  <c r="AJ16" i="16"/>
  <c r="V40" i="16"/>
  <c r="R40" i="16"/>
  <c r="AB40" i="16"/>
  <c r="AF40" i="16"/>
  <c r="X40" i="16"/>
  <c r="AH40" i="16" l="1"/>
</calcChain>
</file>

<file path=xl/sharedStrings.xml><?xml version="1.0" encoding="utf-8"?>
<sst xmlns="http://schemas.openxmlformats.org/spreadsheetml/2006/main" count="315" uniqueCount="141">
  <si>
    <t>P</t>
  </si>
  <si>
    <t>E</t>
  </si>
  <si>
    <t>RESPONSABLE</t>
  </si>
  <si>
    <t>TRIMESTRE I</t>
  </si>
  <si>
    <t>TRIMESTRE II</t>
  </si>
  <si>
    <t>TRIMESTRE III</t>
  </si>
  <si>
    <t>TRIMESTRE IV</t>
  </si>
  <si>
    <t>EVIDENCIAS</t>
  </si>
  <si>
    <t>CONSOLIDADO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</si>
  <si>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</si>
  <si>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</si>
  <si>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</si>
  <si>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</si>
  <si>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</si>
  <si>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</si>
  <si>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</si>
  <si>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</si>
  <si>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</si>
  <si>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</si>
  <si>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</si>
  <si>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</si>
  <si>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E </t>
  </si>
  <si>
    <t>% CUMPLIMIENTO</t>
  </si>
  <si>
    <t xml:space="preserve">SEGUIMIENTO </t>
  </si>
  <si>
    <t>ACTIVIDAD</t>
  </si>
  <si>
    <r>
      <t xml:space="preserve">CÓDIGO: </t>
    </r>
    <r>
      <rPr>
        <sz val="9"/>
        <rFont val="Arial"/>
        <family val="2"/>
      </rPr>
      <t>FT-GTH-13-32</t>
    </r>
  </si>
  <si>
    <t>Formular el indicador de mortalidad por accidentes de trabajo</t>
  </si>
  <si>
    <t>Comunicar las responsabilidades especificas en Seguridad y Salud en el Trabajo a todos los niveles de la entidad.</t>
  </si>
  <si>
    <t>Socializar el formato de auto-reporte de condiciones de salud y trabajo y promover su implementación en los servidores de la Entidad.</t>
  </si>
  <si>
    <t xml:space="preserve">Revisar y actualizar el plan interno de emergencias </t>
  </si>
  <si>
    <t>Realizar el inventario de los productos químicos utilizados en la Entidad y suministrar las hojas de seguridad.</t>
  </si>
  <si>
    <t xml:space="preserve">Formular e implementar el programa de orden y aseo </t>
  </si>
  <si>
    <t>Ejecutar las reuniones ordinarias del Comité de Convivencia Laboral</t>
  </si>
  <si>
    <t>Realizar inspecciones planeadas a instalaciones y puestos de trabajo</t>
  </si>
  <si>
    <t>Revisar y actualizar la Matriz de identificación de peligros  y valoración de riesgos</t>
  </si>
  <si>
    <t xml:space="preserve">Divulgar a través de piezas comunicativas los peligros a los que están expuestos los colaboradores de la entidad </t>
  </si>
  <si>
    <t>Actualizar el normograma de Seguridad y Salud en el Trabajo</t>
  </si>
  <si>
    <t>Realizar inspección de botiquines y camillas y elaborar los informes de resultados</t>
  </si>
  <si>
    <t>Realizar inspección de extintores y elaborar los informes de resultados</t>
  </si>
  <si>
    <t>Realizar la autoevaluación del Sistema de Gestión de Seguridad y Salud en el Trabajo y registrarla en la plataforma de la ARL.</t>
  </si>
  <si>
    <t>CICLO</t>
  </si>
  <si>
    <t>PLANEAR</t>
  </si>
  <si>
    <t>Realizar el reporte y la investigación de accidentes e incidentes de trabajo, así como la divulgación de lecciones aprendidas y el informe a cierre de la vigencia.</t>
  </si>
  <si>
    <t>HACER</t>
  </si>
  <si>
    <t>VERIFICAR</t>
  </si>
  <si>
    <t>ACTUAR</t>
  </si>
  <si>
    <t>Responsable SGSST</t>
  </si>
  <si>
    <t>Alta Dirección</t>
  </si>
  <si>
    <t>Comité de Convivencia Laboral</t>
  </si>
  <si>
    <t>COPASST</t>
  </si>
  <si>
    <t>Ejecutar las reuniones mensuales del Comité Paritario de Seguridad y Salud en el Trabajo - COPASST</t>
  </si>
  <si>
    <t>Responsable SGSST
Comité de Convivencia
COPASST
Alta Dirección</t>
  </si>
  <si>
    <t>Responsable SGSST
Equipo Investigador</t>
  </si>
  <si>
    <t>Responsable SGSST
ARL</t>
  </si>
  <si>
    <t>Responsable SGSST
COPASST
Brigadas de emergencia</t>
  </si>
  <si>
    <t>Oficina Asesora de Planeación</t>
  </si>
  <si>
    <t>OBSERVACIONES</t>
  </si>
  <si>
    <t>Responsable SGSST
Brigadas de emergencia
ARL</t>
  </si>
  <si>
    <t>RECURSOS</t>
  </si>
  <si>
    <t>Financieros</t>
  </si>
  <si>
    <t>X</t>
  </si>
  <si>
    <t>Físicos</t>
  </si>
  <si>
    <t>Humanos</t>
  </si>
  <si>
    <t>ELABORÓ</t>
  </si>
  <si>
    <t>APROBÓ</t>
  </si>
  <si>
    <t>Consolidar  las acciones preventivas, correctivas y de mejora de las diferentes fuentes de evaluación del SGSST</t>
  </si>
  <si>
    <t>Implementar la metodología establecida para la identificación de peligros, valoración de riesgos y determinación de los controles de Seguridad y Salud en el Trabajo asociados a los procesos y actividades del IDEP.</t>
  </si>
  <si>
    <t>Ejecutar inspecciones a equipos de emergencias e instalaciones con el fin de identificar condiciones inseguras y oportunidades de mejora, con el fin de prevenir accidentes e incidentes de trabajo</t>
  </si>
  <si>
    <t>Implementar el Comité de Convivencia del IDEP de acuerdo a lo establecido en las Resoluciones 652 de 2012 y 1356 de 2012</t>
  </si>
  <si>
    <t>Formular e implementar un programa de estilos de vida y trabajo saludables, en atención a las recomendaciones del diagnóstico de condiciones de salud y en cumplimiento normativo.</t>
  </si>
  <si>
    <t>Promover la salud y prevenir la enfermedad de origen común o laboral en los colaboradores de la Entidad.</t>
  </si>
  <si>
    <t>Tecnológicos</t>
  </si>
  <si>
    <t>Revisar la política y objetivos del Sistema de Seguridad y Salud en el Trabajo</t>
  </si>
  <si>
    <t>Comunicar la política y los objetivos del Sistema de Seguridad y Salud en el Trabajo a los colaboradores de la Entidad.</t>
  </si>
  <si>
    <t>Definir un plan de capacitación de acuerdo con las necesidades de conocimiento y práctica en seguridad y salud en el trabajo</t>
  </si>
  <si>
    <t>Implementar y mantener las disposiciones necesarias en materia de prevención, preparación y respuesta ante emergencias</t>
  </si>
  <si>
    <t>Complementar los indicadores establecidos en los estándares mínimos del SG SST</t>
  </si>
  <si>
    <t>Mejorar la eficacia y efectividad del SG SST y el cumplimiento de sus objetivos y metas</t>
  </si>
  <si>
    <t xml:space="preserve">Revisar, actualizar, publicar y socializar los lineamientos de  Seguridad y Salud en el Trabajo. </t>
  </si>
  <si>
    <t>Realizar la autoevaluación del SG SST para identificar acciones a programar en el plan anual de trabajo</t>
  </si>
  <si>
    <t>OBJETIVO</t>
  </si>
  <si>
    <t>Garantizar el funcionamiento del COPASST de acuerdo a lo establecido en la Resolución 2013 de 1986 y en el Decreto 1072 de 2015</t>
  </si>
  <si>
    <t xml:space="preserve">Prevenir las posibles afectaciones a la salud de los colaboradores que manipulan productos químicos en la Entidad </t>
  </si>
  <si>
    <t>Incentivar a los colaboradores para que realicen el auto reporte de condiciones de salud y trabajo</t>
  </si>
  <si>
    <t>Ejecutar el plan de capacitación de Seguridad y Salud en el Trabajo</t>
  </si>
  <si>
    <t>META</t>
  </si>
  <si>
    <t>Una autoevaluación del SG SST</t>
  </si>
  <si>
    <t>Política y objetivos del SG SST revisados</t>
  </si>
  <si>
    <t>Dos actividades de comunicación del la política y los objetivos del SG SST</t>
  </si>
  <si>
    <t>100% de los colaboradores del IDEP comunicados</t>
  </si>
  <si>
    <t>Normograma de Seguridad y Salud en el Trabajo actualizo y publicado</t>
  </si>
  <si>
    <t>Cuatro (4) reuniones del Comité de Convivencia</t>
  </si>
  <si>
    <t>Doce (12) reuniones del COPASST</t>
  </si>
  <si>
    <t>Capacitaciones en Seguridad y Salud en el Trabajo incluidas en el Plan Institucional de Capacitación</t>
  </si>
  <si>
    <t>Una rendición de cuentas por parte de los responsables del SG SST</t>
  </si>
  <si>
    <t>Documentar la rendición de cuentas anual, por parte de los responsables del SG SST</t>
  </si>
  <si>
    <t>Identificar, registrar,  actualizar, y evaluar  los requisitos legales aplicables al SG SST</t>
  </si>
  <si>
    <t>100% de los accidentes e incidentes de trabajo reportados e investigados conforme a la norma</t>
  </si>
  <si>
    <t>Un programa de estilos de vida y trabajo saludables</t>
  </si>
  <si>
    <t>Un programa de orden y aseo</t>
  </si>
  <si>
    <t>Hoja de vida del indicador de mortalidad por accidentes de trabajo</t>
  </si>
  <si>
    <t xml:space="preserve">Dos actividades de divulgación de peligros </t>
  </si>
  <si>
    <t>100% de las inspecciones programadas</t>
  </si>
  <si>
    <t>Plan interno de emergencias revisado, actualizado y publicado</t>
  </si>
  <si>
    <t xml:space="preserve">Un inventario de productos químicos </t>
  </si>
  <si>
    <t>90% de los funcionarios y contratistas con socialización del formato de auto-reporte</t>
  </si>
  <si>
    <t xml:space="preserve">100% del plan de capacitación ejecutado </t>
  </si>
  <si>
    <t>Cuatro (4) seguimientos a los indicadores</t>
  </si>
  <si>
    <t>Una Auditoría al SG SST</t>
  </si>
  <si>
    <t>Realizar la medición y el análisis de los indicadores formulados para el SG SST</t>
  </si>
  <si>
    <t>Ejecutar la Auditoria Anual del SG SST</t>
  </si>
  <si>
    <t>Realizar la revisión por la dirección del SG SST</t>
  </si>
  <si>
    <t>Una revisión por la dirección del SG SST</t>
  </si>
  <si>
    <t>Plan de mejoramiento consolidado y publicado</t>
  </si>
  <si>
    <t>CUMPLIMIENTO</t>
  </si>
  <si>
    <t>ACTIVIDADES PROGRAMADAS POR MES</t>
  </si>
  <si>
    <t>ACTIVIDADES IMPLEMENTADAS POR MES</t>
  </si>
  <si>
    <t>VIGENCIA: 2019</t>
  </si>
  <si>
    <t>REVISÓ</t>
  </si>
  <si>
    <t xml:space="preserve">Responsable SGSST </t>
  </si>
  <si>
    <t>Ejecutar las capacitaciones programadas en el Plan Institucional de Capacitación, con el fin de abordar temáticas de medicina preventiva y del trabajo, higiene y seguridad industrial y preparación y respuesta ante emergencias</t>
  </si>
  <si>
    <t>Verificar el cumplimiento del SG SST, mediante la aplicación de mecanismos de seguimiento</t>
  </si>
  <si>
    <t>Realizar la Rendición de cuentas anual, con el fin de documentar y analizar el desempeño de los responsables del SG SST</t>
  </si>
  <si>
    <t>Una Matriz de identificación de peligros y valoración de riesgos revisada y actualizada</t>
  </si>
  <si>
    <t>Identificar y formular las necesidades de capacitación y entrenamiento en SG SST para su consolidación en el Plan Institucional de Capacitación</t>
  </si>
  <si>
    <t>Reportar e investigar incidentes y accidentes de trabajo, por medio de la implementación de medidas y actividades que permitan la eliminación de las causas y eviten la repetición de los eventos</t>
  </si>
  <si>
    <t>TOTAL</t>
  </si>
  <si>
    <t>PLAN ANUAL DE TRABAJO DEL SISTEMA DE GESTIÓN DE SEGURIDAD Y SALUD EN EL TRABAJO - SG SST</t>
  </si>
  <si>
    <t>FRANCY LÓPEZ GARCÍA</t>
  </si>
  <si>
    <t>PROFESIONAL CONTRATISTA SG SST</t>
  </si>
  <si>
    <t>CARLOS GERMÁN PLAZAS BONILLA</t>
  </si>
  <si>
    <t>SUBDIRECTOR ADMINISTRATIVO, FINANCIERO Y DE CONTROL DISCIPLINARIO</t>
  </si>
  <si>
    <t>CLAUDIA LUCÍA SÁENZ BLANCO</t>
  </si>
  <si>
    <t xml:space="preserve">DIRECTORA </t>
  </si>
  <si>
    <r>
      <t xml:space="preserve">VERSIÓN: </t>
    </r>
    <r>
      <rPr>
        <sz val="9"/>
        <rFont val="Arial"/>
        <family val="2"/>
      </rPr>
      <t>3</t>
    </r>
  </si>
  <si>
    <r>
      <t xml:space="preserve">FECHA: </t>
    </r>
    <r>
      <rPr>
        <sz val="9"/>
        <rFont val="Arial"/>
        <family val="2"/>
      </rPr>
      <t>30/01/2019</t>
    </r>
  </si>
  <si>
    <t>Una semana de la salud</t>
  </si>
  <si>
    <t>Programar y ejecutar la semana de la salud, priorizando actividades de promoción y prevención</t>
  </si>
  <si>
    <t>VERSIÓN: 2</t>
  </si>
  <si>
    <t>Modificación: El 15 de mayo se aprobó en el marco del Comité Institucional de Gestión y desempeño el cambio de fecha para la actividad "Formular e implementar un programa de estilos de vida y trabajo saludables, en atención a las recomendaciones del diagnóstico de condiciones de salud y en cumplimiento normativo" para el mes de julio y se adiciono la actividad "Programar y ejecutar la semana de la salud, priorizando actividades de promoción y prevención"</t>
  </si>
  <si>
    <r>
      <t xml:space="preserve">PÁGINAS:   </t>
    </r>
    <r>
      <rPr>
        <sz val="9"/>
        <rFont val="Arial"/>
        <family val="2"/>
      </rPr>
      <t xml:space="preserve">de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</si>
</sst>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[$€-2]* #,##0.00_-;\-[$€-2]* #,##0.00_-;_-[$€-2]* &quot;-&quot;??_-"/>
    <numFmt numFmtId="165" formatCode="_(* #,##0_);_(* \(#,##0\);_(* &quot;-&quot;??_);_(@_)"/>
  </numFmts>
  <fonts count="2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43" fontId="11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/>
    <xf numFmtId="0" fontId="11" fillId="0" borderId="0"/>
    <xf numFmtId="0" fontId="24" fillId="0" borderId="0"/>
    <xf numFmtId="0" fontId="24" fillId="0" borderId="0"/>
    <xf numFmtId="0" fontId="11" fillId="23" borderId="4" applyNumberFormat="0" applyFont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16" borderId="5" applyNumberFormat="0" applyAlignment="0" applyProtection="0"/>
    <xf numFmtId="0" fontId="11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6" fillId="0" borderId="7" applyNumberFormat="0" applyFill="0" applyAlignment="0" applyProtection="0"/>
    <xf numFmtId="0" fontId="19" fillId="0" borderId="8" applyNumberFormat="0" applyFill="0" applyAlignment="0" applyProtection="0"/>
  </cellStyleXfs>
  <cellXfs count="127">
    <xf numFmtId="0" fontId="0" fillId="0" borderId="0" xfId="0"/>
    <xf numFmtId="0" fontId="22" fillId="25" borderId="10" xfId="0" applyFont="1" applyFill="1" applyBorder="1" applyAlignment="1" applyProtection="1">
      <alignment horizontal="justify" vertical="center" wrapText="1"/>
      <protection locked="0"/>
    </xf>
    <xf numFmtId="0" fontId="21" fillId="25" borderId="0" xfId="0" applyFont="1" applyFill="1"/>
    <xf numFmtId="0" fontId="20" fillId="25" borderId="0" xfId="0" applyFont="1" applyFill="1" applyAlignment="1" applyProtection="1">
      <alignment horizontal="left"/>
      <protection locked="0"/>
    </xf>
    <xf numFmtId="0" fontId="21" fillId="25" borderId="0" xfId="0" applyFont="1" applyFill="1" applyAlignment="1" applyProtection="1">
      <alignment horizontal="left"/>
      <protection locked="0"/>
    </xf>
    <xf numFmtId="0" fontId="21" fillId="25" borderId="0" xfId="35" applyFont="1" applyFill="1"/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0" xfId="35" applyFont="1" applyFill="1" applyBorder="1" applyAlignment="1">
      <alignment horizontal="center" vertical="center" wrapText="1"/>
    </xf>
    <xf numFmtId="0" fontId="22" fillId="25" borderId="10" xfId="35" applyFont="1" applyFill="1" applyBorder="1" applyAlignment="1">
      <alignment horizontal="center" vertical="center"/>
    </xf>
    <xf numFmtId="9" fontId="22" fillId="25" borderId="10" xfId="41" applyFont="1" applyFill="1" applyBorder="1" applyAlignment="1">
      <alignment horizontal="center" vertical="center"/>
    </xf>
    <xf numFmtId="0" fontId="23" fillId="25" borderId="0" xfId="0" applyFont="1" applyFill="1" applyBorder="1" applyAlignment="1" applyProtection="1">
      <alignment horizontal="left" vertical="center" wrapText="1"/>
      <protection locked="0"/>
    </xf>
    <xf numFmtId="0" fontId="22" fillId="25" borderId="0" xfId="0" applyFont="1" applyFill="1" applyProtection="1">
      <protection locked="0"/>
    </xf>
    <xf numFmtId="9" fontId="22" fillId="25" borderId="9" xfId="41" applyFont="1" applyFill="1" applyBorder="1" applyAlignment="1">
      <alignment horizontal="center" vertical="center"/>
    </xf>
    <xf numFmtId="0" fontId="22" fillId="25" borderId="10" xfId="0" applyFont="1" applyFill="1" applyBorder="1" applyProtection="1">
      <protection locked="0"/>
    </xf>
    <xf numFmtId="0" fontId="22" fillId="25" borderId="0" xfId="35" applyFont="1" applyFill="1"/>
    <xf numFmtId="0" fontId="22" fillId="25" borderId="10" xfId="35" applyFont="1" applyFill="1" applyBorder="1" applyAlignment="1">
      <alignment horizontal="justify" vertical="center" wrapText="1"/>
    </xf>
    <xf numFmtId="0" fontId="22" fillId="25" borderId="12" xfId="35" applyFont="1" applyFill="1" applyBorder="1" applyAlignment="1">
      <alignment horizontal="center" vertical="center" wrapText="1"/>
    </xf>
    <xf numFmtId="9" fontId="22" fillId="25" borderId="12" xfId="41" applyFont="1" applyFill="1" applyBorder="1" applyAlignment="1">
      <alignment horizontal="center" vertical="center"/>
    </xf>
    <xf numFmtId="0" fontId="21" fillId="25" borderId="0" xfId="35" applyFont="1" applyFill="1" applyAlignment="1">
      <alignment wrapText="1"/>
    </xf>
    <xf numFmtId="0" fontId="21" fillId="25" borderId="0" xfId="35" applyFont="1" applyFill="1" applyAlignment="1">
      <alignment vertical="center"/>
    </xf>
    <xf numFmtId="0" fontId="21" fillId="25" borderId="0" xfId="35" applyFont="1" applyFill="1" applyAlignment="1">
      <alignment horizontal="center" vertical="center"/>
    </xf>
    <xf numFmtId="0" fontId="21" fillId="25" borderId="0" xfId="35" applyFont="1" applyFill="1" applyAlignment="1">
      <alignment horizontal="justify" vertical="center"/>
    </xf>
    <xf numFmtId="0" fontId="21" fillId="25" borderId="0" xfId="35" applyFont="1" applyFill="1" applyAlignment="1">
      <alignment horizontal="justify"/>
    </xf>
    <xf numFmtId="9" fontId="20" fillId="25" borderId="0" xfId="0" applyNumberFormat="1" applyFont="1" applyFill="1" applyBorder="1" applyAlignment="1">
      <alignment horizontal="center" vertical="center" wrapText="1"/>
    </xf>
    <xf numFmtId="165" fontId="20" fillId="25" borderId="0" xfId="33" applyNumberFormat="1" applyFont="1" applyFill="1" applyBorder="1" applyAlignment="1">
      <alignment horizontal="center"/>
    </xf>
    <xf numFmtId="0" fontId="21" fillId="25" borderId="0" xfId="0" applyFont="1" applyFill="1" applyBorder="1"/>
    <xf numFmtId="0" fontId="21" fillId="25" borderId="0" xfId="35" applyFont="1" applyFill="1" applyBorder="1" applyAlignment="1">
      <alignment horizontal="center" vertical="center"/>
    </xf>
    <xf numFmtId="0" fontId="21" fillId="25" borderId="0" xfId="35" applyFont="1" applyFill="1" applyBorder="1"/>
    <xf numFmtId="0" fontId="21" fillId="25" borderId="0" xfId="35" applyFont="1" applyFill="1" applyBorder="1" applyAlignment="1">
      <alignment wrapText="1"/>
    </xf>
    <xf numFmtId="0" fontId="21" fillId="25" borderId="0" xfId="35" applyFont="1" applyFill="1" applyBorder="1" applyAlignment="1">
      <alignment vertical="center"/>
    </xf>
    <xf numFmtId="0" fontId="21" fillId="25" borderId="0" xfId="35" applyFont="1" applyFill="1" applyBorder="1" applyAlignment="1">
      <alignment horizontal="justify" vertical="center"/>
    </xf>
    <xf numFmtId="0" fontId="21" fillId="25" borderId="0" xfId="35" applyFont="1" applyFill="1" applyBorder="1" applyAlignment="1">
      <alignment horizontal="justify"/>
    </xf>
    <xf numFmtId="0" fontId="20" fillId="25" borderId="10" xfId="35" applyFont="1" applyFill="1" applyBorder="1" applyAlignment="1">
      <alignment horizontal="justify"/>
    </xf>
    <xf numFmtId="0" fontId="25" fillId="25" borderId="0" xfId="35" applyFont="1" applyFill="1" applyBorder="1" applyAlignment="1">
      <alignment horizontal="left" vertical="center"/>
    </xf>
    <xf numFmtId="0" fontId="25" fillId="25" borderId="0" xfId="35" applyFont="1" applyFill="1" applyBorder="1" applyAlignment="1">
      <alignment horizontal="center" vertical="center"/>
    </xf>
    <xf numFmtId="0" fontId="25" fillId="25" borderId="0" xfId="35" applyFont="1" applyFill="1" applyBorder="1" applyAlignment="1"/>
    <xf numFmtId="0" fontId="25" fillId="25" borderId="0" xfId="35" applyFont="1" applyFill="1" applyBorder="1"/>
    <xf numFmtId="0" fontId="25" fillId="25" borderId="0" xfId="35" applyFont="1" applyFill="1" applyBorder="1" applyAlignment="1">
      <alignment horizontal="left"/>
    </xf>
    <xf numFmtId="0" fontId="20" fillId="25" borderId="0" xfId="35" applyFont="1" applyFill="1" applyBorder="1" applyAlignment="1">
      <alignment horizontal="left" wrapText="1"/>
    </xf>
    <xf numFmtId="0" fontId="20" fillId="25" borderId="0" xfId="35" applyFont="1" applyFill="1" applyBorder="1"/>
    <xf numFmtId="0" fontId="25" fillId="25" borderId="0" xfId="35" applyFont="1" applyFill="1" applyBorder="1" applyAlignment="1">
      <alignment horizontal="justify" vertical="center"/>
    </xf>
    <xf numFmtId="0" fontId="25" fillId="25" borderId="0" xfId="35" applyFont="1" applyFill="1" applyBorder="1" applyAlignment="1">
      <alignment horizontal="justify"/>
    </xf>
    <xf numFmtId="0" fontId="25" fillId="25" borderId="0" xfId="35" applyFont="1" applyFill="1" applyBorder="1" applyAlignment="1">
      <alignment vertical="center"/>
    </xf>
    <xf numFmtId="0" fontId="20" fillId="25" borderId="10" xfId="35" applyFont="1" applyFill="1" applyBorder="1" applyAlignment="1">
      <alignment horizontal="center" vertical="center" wrapText="1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9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justify" vertical="center" wrapText="1"/>
      <protection locked="0"/>
    </xf>
    <xf numFmtId="0" fontId="22" fillId="25" borderId="11" xfId="0" applyFont="1" applyFill="1" applyBorder="1" applyAlignment="1" applyProtection="1">
      <alignment horizontal="justify" vertical="center" wrapText="1"/>
      <protection locked="0"/>
    </xf>
    <xf numFmtId="0" fontId="22" fillId="25" borderId="9" xfId="0" applyFont="1" applyFill="1" applyBorder="1" applyAlignment="1" applyProtection="1">
      <alignment horizontal="justify" vertical="center" wrapText="1"/>
      <protection locked="0"/>
    </xf>
    <xf numFmtId="0" fontId="20" fillId="25" borderId="30" xfId="35" applyFont="1" applyFill="1" applyBorder="1" applyAlignment="1">
      <alignment horizontal="center" vertical="center" wrapText="1"/>
    </xf>
    <xf numFmtId="9" fontId="22" fillId="25" borderId="30" xfId="41" applyFont="1" applyFill="1" applyBorder="1" applyAlignment="1">
      <alignment horizontal="center" vertical="center"/>
    </xf>
    <xf numFmtId="9" fontId="22" fillId="25" borderId="31" xfId="41" applyFont="1" applyFill="1" applyBorder="1" applyAlignment="1">
      <alignment horizontal="center" vertical="center"/>
    </xf>
    <xf numFmtId="9" fontId="22" fillId="25" borderId="35" xfId="41" applyFont="1" applyFill="1" applyBorder="1" applyAlignment="1">
      <alignment horizontal="center" vertical="center"/>
    </xf>
    <xf numFmtId="0" fontId="22" fillId="25" borderId="29" xfId="0" applyFont="1" applyFill="1" applyBorder="1" applyAlignment="1" applyProtection="1">
      <alignment horizontal="center" vertical="center"/>
      <protection locked="0"/>
    </xf>
    <xf numFmtId="0" fontId="21" fillId="25" borderId="37" xfId="35" applyFont="1" applyFill="1" applyBorder="1"/>
    <xf numFmtId="0" fontId="21" fillId="25" borderId="37" xfId="35" applyFont="1" applyFill="1" applyBorder="1" applyAlignment="1">
      <alignment vertical="center"/>
    </xf>
    <xf numFmtId="0" fontId="21" fillId="25" borderId="37" xfId="35" applyFont="1" applyFill="1" applyBorder="1" applyAlignment="1">
      <alignment horizontal="center" vertical="center"/>
    </xf>
    <xf numFmtId="0" fontId="21" fillId="25" borderId="25" xfId="35" applyFont="1" applyFill="1" applyBorder="1" applyAlignment="1">
      <alignment horizontal="center" vertical="center"/>
    </xf>
    <xf numFmtId="0" fontId="21" fillId="25" borderId="38" xfId="35" applyFont="1" applyFill="1" applyBorder="1" applyAlignment="1">
      <alignment horizontal="center" vertical="center"/>
    </xf>
    <xf numFmtId="0" fontId="21" fillId="25" borderId="39" xfId="35" applyFont="1" applyFill="1" applyBorder="1" applyAlignment="1">
      <alignment horizontal="center" vertical="center"/>
    </xf>
    <xf numFmtId="0" fontId="20" fillId="25" borderId="39" xfId="35" applyFont="1" applyFill="1" applyBorder="1" applyAlignment="1">
      <alignment horizontal="center" vertical="center"/>
    </xf>
    <xf numFmtId="0" fontId="20" fillId="25" borderId="39" xfId="35" applyFont="1" applyFill="1" applyBorder="1"/>
    <xf numFmtId="0" fontId="20" fillId="25" borderId="39" xfId="35" applyFont="1" applyFill="1" applyBorder="1" applyAlignment="1">
      <alignment wrapText="1"/>
    </xf>
    <xf numFmtId="0" fontId="21" fillId="25" borderId="40" xfId="35" applyFont="1" applyFill="1" applyBorder="1"/>
    <xf numFmtId="0" fontId="21" fillId="25" borderId="17" xfId="35" applyFont="1" applyFill="1" applyBorder="1" applyAlignment="1">
      <alignment horizontal="center" vertical="center"/>
    </xf>
    <xf numFmtId="0" fontId="21" fillId="25" borderId="18" xfId="35" applyFont="1" applyFill="1" applyBorder="1" applyAlignment="1">
      <alignment horizontal="center" vertical="center"/>
    </xf>
    <xf numFmtId="0" fontId="21" fillId="25" borderId="13" xfId="35" applyFont="1" applyFill="1" applyBorder="1" applyAlignment="1">
      <alignment horizontal="center" vertical="center"/>
    </xf>
    <xf numFmtId="10" fontId="21" fillId="25" borderId="17" xfId="35" applyNumberFormat="1" applyFont="1" applyFill="1" applyBorder="1" applyAlignment="1">
      <alignment horizontal="center" vertical="center"/>
    </xf>
    <xf numFmtId="10" fontId="21" fillId="25" borderId="18" xfId="35" applyNumberFormat="1" applyFont="1" applyFill="1" applyBorder="1" applyAlignment="1">
      <alignment horizontal="center" vertical="center"/>
    </xf>
    <xf numFmtId="10" fontId="21" fillId="25" borderId="13" xfId="35" applyNumberFormat="1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left" vertical="center" wrapText="1"/>
    </xf>
    <xf numFmtId="0" fontId="20" fillId="25" borderId="18" xfId="0" applyFont="1" applyFill="1" applyBorder="1" applyAlignment="1">
      <alignment horizontal="left" vertical="center" wrapText="1"/>
    </xf>
    <xf numFmtId="0" fontId="20" fillId="25" borderId="13" xfId="0" applyFont="1" applyFill="1" applyBorder="1" applyAlignment="1">
      <alignment horizontal="left" vertical="center" wrapText="1"/>
    </xf>
    <xf numFmtId="0" fontId="21" fillId="25" borderId="20" xfId="0" applyFont="1" applyFill="1" applyBorder="1" applyAlignment="1">
      <alignment horizontal="center"/>
    </xf>
    <xf numFmtId="0" fontId="21" fillId="25" borderId="21" xfId="0" applyFont="1" applyFill="1" applyBorder="1" applyAlignment="1">
      <alignment horizontal="center"/>
    </xf>
    <xf numFmtId="0" fontId="21" fillId="25" borderId="25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27" xfId="0" applyFont="1" applyFill="1" applyBorder="1" applyAlignment="1">
      <alignment horizontal="center"/>
    </xf>
    <xf numFmtId="0" fontId="21" fillId="25" borderId="15" xfId="0" applyFont="1" applyFill="1" applyBorder="1" applyAlignment="1">
      <alignment horizontal="center"/>
    </xf>
    <xf numFmtId="0" fontId="23" fillId="25" borderId="12" xfId="35" applyFont="1" applyFill="1" applyBorder="1" applyAlignment="1">
      <alignment horizontal="center" vertical="center" textRotation="90" wrapText="1"/>
    </xf>
    <xf numFmtId="0" fontId="23" fillId="25" borderId="9" xfId="35" applyFont="1" applyFill="1" applyBorder="1" applyAlignment="1">
      <alignment horizontal="center" vertical="center" textRotation="90" wrapText="1"/>
    </xf>
    <xf numFmtId="0" fontId="20" fillId="25" borderId="17" xfId="35" applyFont="1" applyFill="1" applyBorder="1" applyAlignment="1">
      <alignment horizontal="center" vertical="center" wrapText="1"/>
    </xf>
    <xf numFmtId="0" fontId="20" fillId="25" borderId="18" xfId="35" applyFont="1" applyFill="1" applyBorder="1" applyAlignment="1">
      <alignment horizontal="center" vertical="center" wrapText="1"/>
    </xf>
    <xf numFmtId="0" fontId="20" fillId="25" borderId="13" xfId="35" applyFont="1" applyFill="1" applyBorder="1" applyAlignment="1">
      <alignment horizontal="center" vertical="center" wrapText="1"/>
    </xf>
    <xf numFmtId="0" fontId="21" fillId="25" borderId="28" xfId="0" applyFont="1" applyFill="1" applyBorder="1" applyAlignment="1" applyProtection="1">
      <alignment horizontal="center" vertical="center"/>
      <protection locked="0"/>
    </xf>
    <xf numFmtId="0" fontId="21" fillId="25" borderId="18" xfId="0" applyFont="1" applyFill="1" applyBorder="1" applyAlignment="1" applyProtection="1">
      <alignment horizontal="center" vertical="center"/>
      <protection locked="0"/>
    </xf>
    <xf numFmtId="0" fontId="21" fillId="25" borderId="26" xfId="0" applyFont="1" applyFill="1" applyBorder="1" applyAlignment="1" applyProtection="1">
      <alignment horizontal="center" vertical="center"/>
      <protection locked="0"/>
    </xf>
    <xf numFmtId="0" fontId="20" fillId="25" borderId="29" xfId="35" applyFont="1" applyFill="1" applyBorder="1" applyAlignment="1">
      <alignment horizontal="center" vertical="center" wrapText="1"/>
    </xf>
    <xf numFmtId="0" fontId="22" fillId="25" borderId="29" xfId="0" applyFont="1" applyFill="1" applyBorder="1" applyAlignment="1" applyProtection="1">
      <alignment horizontal="center" vertical="center"/>
      <protection locked="0"/>
    </xf>
    <xf numFmtId="0" fontId="20" fillId="25" borderId="10" xfId="35" applyFont="1" applyFill="1" applyBorder="1" applyAlignment="1">
      <alignment horizontal="center" vertical="center" wrapText="1"/>
    </xf>
    <xf numFmtId="0" fontId="20" fillId="25" borderId="30" xfId="35" applyFont="1" applyFill="1" applyBorder="1" applyAlignment="1">
      <alignment horizontal="center" vertical="center" wrapText="1"/>
    </xf>
    <xf numFmtId="0" fontId="22" fillId="25" borderId="12" xfId="0" applyFont="1" applyFill="1" applyBorder="1" applyAlignment="1" applyProtection="1">
      <alignment horizontal="justify" vertical="center" wrapText="1"/>
      <protection locked="0"/>
    </xf>
    <xf numFmtId="0" fontId="22" fillId="25" borderId="11" xfId="0" applyFont="1" applyFill="1" applyBorder="1" applyAlignment="1" applyProtection="1">
      <alignment horizontal="justify" vertical="center" wrapText="1"/>
      <protection locked="0"/>
    </xf>
    <xf numFmtId="0" fontId="22" fillId="25" borderId="9" xfId="0" applyFont="1" applyFill="1" applyBorder="1" applyAlignment="1" applyProtection="1">
      <alignment horizontal="justify" vertical="center" wrapText="1"/>
      <protection locked="0"/>
    </xf>
    <xf numFmtId="0" fontId="20" fillId="25" borderId="12" xfId="35" applyFont="1" applyFill="1" applyBorder="1" applyAlignment="1">
      <alignment horizontal="center" vertical="center" wrapText="1"/>
    </xf>
    <xf numFmtId="0" fontId="20" fillId="25" borderId="11" xfId="35" applyFont="1" applyFill="1" applyBorder="1" applyAlignment="1">
      <alignment horizontal="center" vertical="center" wrapText="1"/>
    </xf>
    <xf numFmtId="0" fontId="20" fillId="25" borderId="9" xfId="35" applyFont="1" applyFill="1" applyBorder="1" applyAlignment="1">
      <alignment horizontal="center" vertical="center" wrapText="1"/>
    </xf>
    <xf numFmtId="0" fontId="20" fillId="25" borderId="21" xfId="0" applyFont="1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justify" vertical="center" wrapText="1"/>
    </xf>
    <xf numFmtId="0" fontId="20" fillId="25" borderId="24" xfId="0" applyFont="1" applyFill="1" applyBorder="1" applyAlignment="1">
      <alignment horizontal="justify" vertical="center" wrapText="1"/>
    </xf>
    <xf numFmtId="0" fontId="20" fillId="25" borderId="17" xfId="0" applyFont="1" applyFill="1" applyBorder="1" applyAlignment="1">
      <alignment horizontal="justify" vertical="center" wrapText="1"/>
    </xf>
    <xf numFmtId="0" fontId="20" fillId="25" borderId="26" xfId="0" applyFont="1" applyFill="1" applyBorder="1" applyAlignment="1">
      <alignment horizontal="justify" vertical="center" wrapText="1"/>
    </xf>
    <xf numFmtId="0" fontId="21" fillId="25" borderId="10" xfId="35" applyFont="1" applyFill="1" applyBorder="1" applyAlignment="1">
      <alignment horizontal="center"/>
    </xf>
    <xf numFmtId="0" fontId="21" fillId="25" borderId="29" xfId="0" applyFont="1" applyFill="1" applyBorder="1" applyAlignment="1">
      <alignment horizontal="justify" vertical="top" wrapText="1"/>
    </xf>
    <xf numFmtId="0" fontId="21" fillId="25" borderId="10" xfId="0" applyFont="1" applyFill="1" applyBorder="1" applyAlignment="1">
      <alignment horizontal="justify" vertical="top" wrapText="1"/>
    </xf>
    <xf numFmtId="0" fontId="22" fillId="25" borderId="32" xfId="35" applyFont="1" applyFill="1" applyBorder="1" applyAlignment="1">
      <alignment horizontal="center" vertical="center"/>
    </xf>
    <xf numFmtId="0" fontId="22" fillId="25" borderId="33" xfId="35" applyFont="1" applyFill="1" applyBorder="1" applyAlignment="1">
      <alignment horizontal="center" vertical="center"/>
    </xf>
    <xf numFmtId="0" fontId="22" fillId="25" borderId="34" xfId="35" applyFont="1" applyFill="1" applyBorder="1" applyAlignment="1">
      <alignment horizontal="center" vertical="center"/>
    </xf>
    <xf numFmtId="0" fontId="22" fillId="25" borderId="12" xfId="35" applyFont="1" applyFill="1" applyBorder="1" applyAlignment="1">
      <alignment horizontal="justify" vertical="center" wrapText="1"/>
    </xf>
    <xf numFmtId="0" fontId="22" fillId="25" borderId="11" xfId="35" applyFont="1" applyFill="1" applyBorder="1" applyAlignment="1">
      <alignment horizontal="justify" vertical="center" wrapText="1"/>
    </xf>
    <xf numFmtId="0" fontId="22" fillId="25" borderId="9" xfId="35" applyFont="1" applyFill="1" applyBorder="1" applyAlignment="1">
      <alignment horizontal="justify" vertical="center" wrapText="1"/>
    </xf>
    <xf numFmtId="0" fontId="22" fillId="25" borderId="32" xfId="0" applyFont="1" applyFill="1" applyBorder="1" applyAlignment="1" applyProtection="1">
      <alignment horizontal="center" vertical="center"/>
      <protection locked="0"/>
    </xf>
    <xf numFmtId="0" fontId="22" fillId="25" borderId="33" xfId="0" applyFont="1" applyFill="1" applyBorder="1" applyAlignment="1" applyProtection="1">
      <alignment horizontal="center" vertical="center"/>
      <protection locked="0"/>
    </xf>
    <xf numFmtId="0" fontId="22" fillId="25" borderId="34" xfId="0" applyFont="1" applyFill="1" applyBorder="1" applyAlignment="1" applyProtection="1">
      <alignment horizontal="center" vertical="center"/>
      <protection locked="0"/>
    </xf>
    <xf numFmtId="0" fontId="21" fillId="25" borderId="10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36" xfId="35" applyFont="1" applyFill="1" applyBorder="1" applyAlignment="1">
      <alignment horizontal="center" vertical="center"/>
    </xf>
    <xf numFmtId="0" fontId="21" fillId="25" borderId="19" xfId="35" applyFont="1" applyFill="1" applyBorder="1" applyAlignment="1">
      <alignment horizontal="center" vertical="center"/>
    </xf>
    <xf numFmtId="0" fontId="20" fillId="25" borderId="10" xfId="0" applyNumberFormat="1" applyFont="1" applyFill="1" applyBorder="1" applyAlignment="1">
      <alignment horizontal="center" vertical="center" wrapText="1"/>
    </xf>
    <xf numFmtId="9" fontId="21" fillId="25" borderId="10" xfId="4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/>
    <cellStyle name="Hipervínculo 2" xfId="31"/>
    <cellStyle name="Incorrecto" xfId="32" builtinId="27" customBuiltin="1"/>
    <cellStyle name="Millares 2" xfId="33"/>
    <cellStyle name="Neutral" xfId="34" builtinId="28" customBuiltin="1"/>
    <cellStyle name="Normal" xfId="0" builtinId="0"/>
    <cellStyle name="Normal 2" xfId="35"/>
    <cellStyle name="Normal 2 2" xfId="36"/>
    <cellStyle name="Normal 3" xfId="37"/>
    <cellStyle name="Normal 3 2" xfId="38"/>
    <cellStyle name="Notas" xfId="39" builtinId="10" customBuiltin="1"/>
    <cellStyle name="Porcentual 2" xfId="40"/>
    <cellStyle name="Porcentual 3" xfId="41"/>
    <cellStyle name="Salida" xfId="42" builtinId="21" customBuiltin="1"/>
    <cellStyle name="Sin nombre1" xfId="43"/>
    <cellStyle name="Sin nombre2" xfId="44"/>
    <cellStyle name="Texto de advertencia" xfId="45" builtinId="11" customBuiltin="1"/>
    <cellStyle name="Texto explicativo" xfId="46" builtinId="53" customBuiltin="1"/>
    <cellStyle name="Título" xfId="47" builtinId="15" customBuiltin="1"/>
    <cellStyle name="Título 2" xfId="48" builtinId="17" customBuiltin="1"/>
    <cellStyle name="Título 3" xfId="49" builtinId="18" customBuiltin="1"/>
    <cellStyle name="Total" xfId="50" builtinId="25" customBuiltin="1"/>
  </cellStyles>
  <dxfs count="2">
    <dxf>
      <fill>
        <patternFill>
          <bgColor rgb="FFCCFFFF"/>
        </patternFill>
      </fill>
    </dxf>
    <dxf>
      <fill>
        <patternFill>
          <bgColor rgb="FF66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7</xdr:row>
      <xdr:rowOff>0</xdr:rowOff>
    </xdr:from>
    <xdr:to>
      <xdr:col>43</xdr:col>
      <xdr:colOff>31750</xdr:colOff>
      <xdr:row>7</xdr:row>
      <xdr:rowOff>76200</xdr:rowOff>
    </xdr:to>
    <xdr:pic>
      <xdr:nvPicPr>
        <xdr:cNvPr id="1191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905000"/>
          <a:ext cx="317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279400</xdr:colOff>
      <xdr:row>0</xdr:row>
      <xdr:rowOff>69850</xdr:rowOff>
    </xdr:from>
    <xdr:to>
      <xdr:col>1</xdr:col>
      <xdr:colOff>1619250</xdr:colOff>
      <xdr:row>3</xdr:row>
      <xdr:rowOff>146050</xdr:rowOff>
    </xdr:to>
    <xdr:pic>
      <xdr:nvPicPr>
        <xdr:cNvPr id="1192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769"/>
        <a:stretch>
          <a:fillRect/>
        </a:stretch>
      </xdr:blipFill>
      <xdr:spPr bwMode="auto">
        <a:xfrm>
          <a:off x="920750" y="69850"/>
          <a:ext cx="13398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8"/>
  <sheetViews>
    <sheetView tabSelected="1" view="pageBreakPreview" zoomScale="87" zoomScaleNormal="87" zoomScaleSheetLayoutView="87" zoomScalePageLayoutView="71" workbookViewId="0">
      <pane xSplit="4" ySplit="8" topLeftCell="N9" activePane="bottomRight" state="frozen"/>
      <selection pane="topRight" activeCell="E1" sqref="E1"/>
      <selection pane="bottomLeft" activeCell="A9" sqref="A9"/>
      <selection pane="bottomRight" activeCell="AK6" sqref="AK6:AL7"/>
    </sheetView>
  </sheetViews>
  <sheetFormatPr baseColWidth="10" defaultColWidth="11.42578125" defaultRowHeight="12" x14ac:dyDescent="0.2"/>
  <cols>
    <col min="1" max="1" width="8.42578125" style="20" customWidth="1"/>
    <col min="2" max="2" width="34.42578125" style="20" customWidth="1"/>
    <col min="3" max="3" width="22.28515625" style="21" customWidth="1"/>
    <col min="4" max="4" width="32.85546875" style="22" customWidth="1"/>
    <col min="5" max="5" width="17.28515625" style="5" customWidth="1"/>
    <col min="6" max="6" width="3.140625" style="5" customWidth="1"/>
    <col min="7" max="7" width="3.5703125" style="5" customWidth="1"/>
    <col min="8" max="8" width="2.42578125" style="5" customWidth="1"/>
    <col min="9" max="9" width="3.5703125" style="5" customWidth="1"/>
    <col min="10" max="33" width="2.7109375" style="5" customWidth="1"/>
    <col min="34" max="34" width="3" style="5" customWidth="1"/>
    <col min="35" max="35" width="3" style="18" customWidth="1"/>
    <col min="36" max="36" width="14.5703125" style="5" customWidth="1"/>
    <col min="37" max="37" width="12.28515625" style="5" customWidth="1"/>
    <col min="38" max="38" width="17.140625" style="5" customWidth="1"/>
    <col min="39" max="16384" width="11.42578125" style="5"/>
  </cols>
  <sheetData>
    <row r="1" spans="1:57" s="2" customFormat="1" ht="22.5" customHeight="1" x14ac:dyDescent="0.2">
      <c r="A1" s="73"/>
      <c r="B1" s="74"/>
      <c r="C1" s="97" t="s">
        <v>127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8"/>
      <c r="AK1" s="103" t="s">
        <v>25</v>
      </c>
      <c r="AL1" s="104"/>
    </row>
    <row r="2" spans="1:57" s="2" customFormat="1" ht="22.5" customHeight="1" x14ac:dyDescent="0.2">
      <c r="A2" s="75"/>
      <c r="B2" s="76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100"/>
      <c r="AK2" s="105" t="s">
        <v>134</v>
      </c>
      <c r="AL2" s="106"/>
    </row>
    <row r="3" spans="1:57" s="2" customFormat="1" ht="22.5" customHeight="1" x14ac:dyDescent="0.2">
      <c r="A3" s="75"/>
      <c r="B3" s="76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100"/>
      <c r="AK3" s="105" t="s">
        <v>135</v>
      </c>
      <c r="AL3" s="106"/>
    </row>
    <row r="4" spans="1:57" s="2" customFormat="1" ht="22.5" customHeight="1" x14ac:dyDescent="0.2">
      <c r="A4" s="77"/>
      <c r="B4" s="78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2"/>
      <c r="AK4" s="105" t="s">
        <v>140</v>
      </c>
      <c r="AL4" s="106"/>
    </row>
    <row r="5" spans="1:57" s="4" customFormat="1" x14ac:dyDescent="0.2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6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18.75" customHeight="1" x14ac:dyDescent="0.2">
      <c r="A6" s="87" t="s">
        <v>40</v>
      </c>
      <c r="B6" s="94" t="s">
        <v>80</v>
      </c>
      <c r="C6" s="94" t="s">
        <v>85</v>
      </c>
      <c r="D6" s="89" t="s">
        <v>24</v>
      </c>
      <c r="E6" s="89" t="s">
        <v>2</v>
      </c>
      <c r="F6" s="81" t="s">
        <v>58</v>
      </c>
      <c r="G6" s="82"/>
      <c r="H6" s="82"/>
      <c r="I6" s="83"/>
      <c r="J6" s="89" t="s">
        <v>3</v>
      </c>
      <c r="K6" s="89"/>
      <c r="L6" s="89"/>
      <c r="M6" s="89"/>
      <c r="N6" s="89"/>
      <c r="O6" s="89"/>
      <c r="P6" s="89" t="s">
        <v>4</v>
      </c>
      <c r="Q6" s="89"/>
      <c r="R6" s="89"/>
      <c r="S6" s="89"/>
      <c r="T6" s="89"/>
      <c r="U6" s="89"/>
      <c r="V6" s="89" t="s">
        <v>5</v>
      </c>
      <c r="W6" s="89"/>
      <c r="X6" s="89"/>
      <c r="Y6" s="89"/>
      <c r="Z6" s="89"/>
      <c r="AA6" s="89"/>
      <c r="AB6" s="89" t="s">
        <v>6</v>
      </c>
      <c r="AC6" s="89"/>
      <c r="AD6" s="89"/>
      <c r="AE6" s="89"/>
      <c r="AF6" s="89"/>
      <c r="AG6" s="89"/>
      <c r="AH6" s="89" t="s">
        <v>8</v>
      </c>
      <c r="AI6" s="89"/>
      <c r="AJ6" s="89"/>
      <c r="AK6" s="89" t="s">
        <v>23</v>
      </c>
      <c r="AL6" s="90"/>
    </row>
    <row r="7" spans="1:57" ht="30" customHeight="1" x14ac:dyDescent="0.2">
      <c r="A7" s="87"/>
      <c r="B7" s="95"/>
      <c r="C7" s="95"/>
      <c r="D7" s="89"/>
      <c r="E7" s="89"/>
      <c r="F7" s="79" t="s">
        <v>62</v>
      </c>
      <c r="G7" s="79" t="s">
        <v>71</v>
      </c>
      <c r="H7" s="79" t="s">
        <v>61</v>
      </c>
      <c r="I7" s="79" t="s">
        <v>59</v>
      </c>
      <c r="J7" s="89" t="s">
        <v>9</v>
      </c>
      <c r="K7" s="89"/>
      <c r="L7" s="89" t="s">
        <v>10</v>
      </c>
      <c r="M7" s="89"/>
      <c r="N7" s="89" t="s">
        <v>11</v>
      </c>
      <c r="O7" s="89"/>
      <c r="P7" s="89" t="s">
        <v>12</v>
      </c>
      <c r="Q7" s="89"/>
      <c r="R7" s="89" t="s">
        <v>13</v>
      </c>
      <c r="S7" s="89"/>
      <c r="T7" s="89" t="s">
        <v>14</v>
      </c>
      <c r="U7" s="89"/>
      <c r="V7" s="89" t="s">
        <v>15</v>
      </c>
      <c r="W7" s="89"/>
      <c r="X7" s="89" t="s">
        <v>16</v>
      </c>
      <c r="Y7" s="89"/>
      <c r="Z7" s="89" t="s">
        <v>17</v>
      </c>
      <c r="AA7" s="89"/>
      <c r="AB7" s="89" t="s">
        <v>18</v>
      </c>
      <c r="AC7" s="89"/>
      <c r="AD7" s="89" t="s">
        <v>19</v>
      </c>
      <c r="AE7" s="89"/>
      <c r="AF7" s="89" t="s">
        <v>20</v>
      </c>
      <c r="AG7" s="89"/>
      <c r="AH7" s="89"/>
      <c r="AI7" s="89"/>
      <c r="AJ7" s="89"/>
      <c r="AK7" s="89"/>
      <c r="AL7" s="90"/>
    </row>
    <row r="8" spans="1:57" ht="33.75" customHeight="1" x14ac:dyDescent="0.2">
      <c r="A8" s="87"/>
      <c r="B8" s="96"/>
      <c r="C8" s="96"/>
      <c r="D8" s="89"/>
      <c r="E8" s="89"/>
      <c r="F8" s="80"/>
      <c r="G8" s="80"/>
      <c r="H8" s="80"/>
      <c r="I8" s="80"/>
      <c r="J8" s="43" t="s">
        <v>0</v>
      </c>
      <c r="K8" s="43" t="s">
        <v>1</v>
      </c>
      <c r="L8" s="43" t="s">
        <v>0</v>
      </c>
      <c r="M8" s="43" t="s">
        <v>1</v>
      </c>
      <c r="N8" s="43" t="s">
        <v>0</v>
      </c>
      <c r="O8" s="43" t="s">
        <v>1</v>
      </c>
      <c r="P8" s="43" t="s">
        <v>0</v>
      </c>
      <c r="Q8" s="43" t="s">
        <v>1</v>
      </c>
      <c r="R8" s="43" t="s">
        <v>0</v>
      </c>
      <c r="S8" s="43" t="s">
        <v>1</v>
      </c>
      <c r="T8" s="43" t="s">
        <v>0</v>
      </c>
      <c r="U8" s="43" t="s">
        <v>1</v>
      </c>
      <c r="V8" s="43" t="s">
        <v>0</v>
      </c>
      <c r="W8" s="43" t="s">
        <v>1</v>
      </c>
      <c r="X8" s="43" t="s">
        <v>0</v>
      </c>
      <c r="Y8" s="43" t="s">
        <v>1</v>
      </c>
      <c r="Z8" s="43" t="s">
        <v>0</v>
      </c>
      <c r="AA8" s="43" t="s">
        <v>1</v>
      </c>
      <c r="AB8" s="43" t="s">
        <v>0</v>
      </c>
      <c r="AC8" s="43" t="s">
        <v>1</v>
      </c>
      <c r="AD8" s="43" t="s">
        <v>0</v>
      </c>
      <c r="AE8" s="43" t="s">
        <v>1</v>
      </c>
      <c r="AF8" s="43" t="s">
        <v>0</v>
      </c>
      <c r="AG8" s="43" t="s">
        <v>1</v>
      </c>
      <c r="AH8" s="43" t="s">
        <v>0</v>
      </c>
      <c r="AI8" s="43" t="s">
        <v>21</v>
      </c>
      <c r="AJ8" s="43" t="s">
        <v>22</v>
      </c>
      <c r="AK8" s="43" t="s">
        <v>7</v>
      </c>
      <c r="AL8" s="49" t="s">
        <v>56</v>
      </c>
    </row>
    <row r="9" spans="1:57" s="11" customFormat="1" ht="41.25" customHeight="1" x14ac:dyDescent="0.2">
      <c r="A9" s="88" t="s">
        <v>41</v>
      </c>
      <c r="B9" s="1" t="s">
        <v>79</v>
      </c>
      <c r="C9" s="1" t="s">
        <v>86</v>
      </c>
      <c r="D9" s="1" t="s">
        <v>39</v>
      </c>
      <c r="E9" s="6" t="s">
        <v>46</v>
      </c>
      <c r="F9" s="6" t="s">
        <v>60</v>
      </c>
      <c r="G9" s="6" t="s">
        <v>60</v>
      </c>
      <c r="H9" s="6"/>
      <c r="I9" s="6"/>
      <c r="J9" s="7" t="s">
        <v>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8">
        <f>COUNTIF(J9:AG9,"P")</f>
        <v>1</v>
      </c>
      <c r="AI9" s="8">
        <f>COUNTIF(J9:AG9,"E")</f>
        <v>0</v>
      </c>
      <c r="AJ9" s="9">
        <f>(AI9/AH9)</f>
        <v>0</v>
      </c>
      <c r="AK9" s="9"/>
      <c r="AL9" s="5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1:57" s="11" customFormat="1" ht="35.1" customHeight="1" x14ac:dyDescent="0.2">
      <c r="A10" s="88"/>
      <c r="B10" s="91" t="s">
        <v>78</v>
      </c>
      <c r="C10" s="1" t="s">
        <v>87</v>
      </c>
      <c r="D10" s="1" t="s">
        <v>72</v>
      </c>
      <c r="E10" s="6" t="s">
        <v>47</v>
      </c>
      <c r="F10" s="6" t="s">
        <v>60</v>
      </c>
      <c r="G10" s="6"/>
      <c r="H10" s="6"/>
      <c r="I10" s="6"/>
      <c r="J10" s="7"/>
      <c r="K10" s="7"/>
      <c r="L10" s="7"/>
      <c r="M10" s="7"/>
      <c r="N10" s="7"/>
      <c r="O10" s="7"/>
      <c r="P10" s="7" t="s">
        <v>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>
        <f t="shared" ref="AH10:AH22" si="0">COUNTIF(J10:AG10,"P")</f>
        <v>1</v>
      </c>
      <c r="AI10" s="8">
        <f t="shared" ref="AI10:AI22" si="1">COUNTIF(J10:AG10,"E")</f>
        <v>0</v>
      </c>
      <c r="AJ10" s="9">
        <f t="shared" ref="AJ10:AJ35" si="2">(AI10/AH10)</f>
        <v>0</v>
      </c>
      <c r="AK10" s="12"/>
      <c r="AL10" s="51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1:57" s="11" customFormat="1" ht="35.1" customHeight="1" x14ac:dyDescent="0.2">
      <c r="A11" s="88"/>
      <c r="B11" s="92"/>
      <c r="C11" s="1" t="s">
        <v>88</v>
      </c>
      <c r="D11" s="1" t="s">
        <v>73</v>
      </c>
      <c r="E11" s="6" t="s">
        <v>46</v>
      </c>
      <c r="F11" s="6" t="s">
        <v>60</v>
      </c>
      <c r="G11" s="6" t="s">
        <v>60</v>
      </c>
      <c r="H11" s="6" t="s">
        <v>60</v>
      </c>
      <c r="I11" s="6"/>
      <c r="J11" s="7"/>
      <c r="K11" s="7"/>
      <c r="L11" s="7"/>
      <c r="M11" s="7"/>
      <c r="N11" s="7"/>
      <c r="O11" s="7"/>
      <c r="P11" s="7"/>
      <c r="Q11" s="7"/>
      <c r="R11" s="7" t="s">
        <v>0</v>
      </c>
      <c r="S11" s="7"/>
      <c r="T11" s="7"/>
      <c r="U11" s="7"/>
      <c r="V11" s="7"/>
      <c r="W11" s="7"/>
      <c r="X11" s="7" t="s">
        <v>0</v>
      </c>
      <c r="Y11" s="7"/>
      <c r="Z11" s="7"/>
      <c r="AA11" s="7"/>
      <c r="AB11" s="7"/>
      <c r="AC11" s="7"/>
      <c r="AD11" s="7"/>
      <c r="AE11" s="7"/>
      <c r="AF11" s="7"/>
      <c r="AG11" s="7"/>
      <c r="AH11" s="8">
        <f t="shared" si="0"/>
        <v>2</v>
      </c>
      <c r="AI11" s="8">
        <f t="shared" si="1"/>
        <v>0</v>
      </c>
      <c r="AJ11" s="9">
        <f t="shared" si="2"/>
        <v>0</v>
      </c>
      <c r="AK11" s="12"/>
      <c r="AL11" s="51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7" s="11" customFormat="1" ht="35.1" customHeight="1" x14ac:dyDescent="0.2">
      <c r="A12" s="88"/>
      <c r="B12" s="93"/>
      <c r="C12" s="1" t="s">
        <v>89</v>
      </c>
      <c r="D12" s="1" t="s">
        <v>27</v>
      </c>
      <c r="E12" s="6" t="s">
        <v>46</v>
      </c>
      <c r="F12" s="6" t="s">
        <v>60</v>
      </c>
      <c r="G12" s="6" t="s">
        <v>60</v>
      </c>
      <c r="H12" s="6" t="s">
        <v>60</v>
      </c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 t="s">
        <v>0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>
        <f t="shared" si="0"/>
        <v>1</v>
      </c>
      <c r="AI12" s="8">
        <f t="shared" si="1"/>
        <v>0</v>
      </c>
      <c r="AJ12" s="9">
        <f t="shared" si="2"/>
        <v>0</v>
      </c>
      <c r="AK12" s="12"/>
      <c r="AL12" s="51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1:57" s="11" customFormat="1" ht="50.25" customHeight="1" x14ac:dyDescent="0.2">
      <c r="A13" s="88"/>
      <c r="B13" s="48" t="s">
        <v>96</v>
      </c>
      <c r="C13" s="1" t="s">
        <v>90</v>
      </c>
      <c r="D13" s="48" t="s">
        <v>36</v>
      </c>
      <c r="E13" s="6" t="s">
        <v>46</v>
      </c>
      <c r="F13" s="6" t="s">
        <v>60</v>
      </c>
      <c r="G13" s="6" t="s">
        <v>60</v>
      </c>
      <c r="H13" s="6"/>
      <c r="I13" s="6"/>
      <c r="J13" s="7"/>
      <c r="K13" s="7"/>
      <c r="L13" s="7"/>
      <c r="M13" s="7"/>
      <c r="N13" s="7" t="s">
        <v>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>
        <f t="shared" si="0"/>
        <v>1</v>
      </c>
      <c r="AI13" s="8">
        <f t="shared" si="1"/>
        <v>0</v>
      </c>
      <c r="AJ13" s="9">
        <f t="shared" si="2"/>
        <v>0</v>
      </c>
      <c r="AK13" s="12"/>
      <c r="AL13" s="51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1:57" s="11" customFormat="1" ht="46.5" customHeight="1" x14ac:dyDescent="0.2">
      <c r="A14" s="88"/>
      <c r="B14" s="48" t="s">
        <v>68</v>
      </c>
      <c r="C14" s="48" t="s">
        <v>91</v>
      </c>
      <c r="D14" s="48" t="s">
        <v>32</v>
      </c>
      <c r="E14" s="45" t="s">
        <v>48</v>
      </c>
      <c r="F14" s="6" t="s">
        <v>60</v>
      </c>
      <c r="G14" s="45"/>
      <c r="H14" s="45" t="s">
        <v>60</v>
      </c>
      <c r="I14" s="45"/>
      <c r="J14" s="7"/>
      <c r="K14" s="7"/>
      <c r="L14" s="7"/>
      <c r="M14" s="7"/>
      <c r="N14" s="7" t="s">
        <v>0</v>
      </c>
      <c r="O14" s="7"/>
      <c r="P14" s="7"/>
      <c r="Q14" s="7"/>
      <c r="R14" s="7"/>
      <c r="S14" s="7"/>
      <c r="T14" s="7" t="s">
        <v>0</v>
      </c>
      <c r="U14" s="7"/>
      <c r="V14" s="7"/>
      <c r="W14" s="7"/>
      <c r="X14" s="7"/>
      <c r="Y14" s="7"/>
      <c r="Z14" s="7" t="s">
        <v>0</v>
      </c>
      <c r="AA14" s="7"/>
      <c r="AB14" s="7"/>
      <c r="AC14" s="7"/>
      <c r="AD14" s="7"/>
      <c r="AE14" s="7"/>
      <c r="AF14" s="7" t="s">
        <v>0</v>
      </c>
      <c r="AG14" s="7"/>
      <c r="AH14" s="8">
        <f t="shared" si="0"/>
        <v>4</v>
      </c>
      <c r="AI14" s="8">
        <f t="shared" si="1"/>
        <v>0</v>
      </c>
      <c r="AJ14" s="9">
        <f t="shared" si="2"/>
        <v>0</v>
      </c>
      <c r="AK14" s="12"/>
      <c r="AL14" s="51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57" s="11" customFormat="1" ht="35.1" customHeight="1" x14ac:dyDescent="0.2">
      <c r="A15" s="88"/>
      <c r="B15" s="48" t="s">
        <v>81</v>
      </c>
      <c r="C15" s="48" t="s">
        <v>92</v>
      </c>
      <c r="D15" s="48" t="s">
        <v>50</v>
      </c>
      <c r="E15" s="45" t="s">
        <v>49</v>
      </c>
      <c r="F15" s="6" t="s">
        <v>60</v>
      </c>
      <c r="G15" s="45"/>
      <c r="H15" s="45" t="s">
        <v>60</v>
      </c>
      <c r="I15" s="45"/>
      <c r="J15" s="7" t="s">
        <v>0</v>
      </c>
      <c r="K15" s="7"/>
      <c r="L15" s="7" t="s">
        <v>0</v>
      </c>
      <c r="M15" s="7"/>
      <c r="N15" s="7" t="s">
        <v>0</v>
      </c>
      <c r="O15" s="7"/>
      <c r="P15" s="7" t="s">
        <v>0</v>
      </c>
      <c r="Q15" s="7"/>
      <c r="R15" s="7" t="s">
        <v>0</v>
      </c>
      <c r="S15" s="7"/>
      <c r="T15" s="7" t="s">
        <v>0</v>
      </c>
      <c r="U15" s="7"/>
      <c r="V15" s="7" t="s">
        <v>0</v>
      </c>
      <c r="W15" s="7"/>
      <c r="X15" s="7" t="s">
        <v>0</v>
      </c>
      <c r="Y15" s="7"/>
      <c r="Z15" s="7" t="s">
        <v>0</v>
      </c>
      <c r="AA15" s="7"/>
      <c r="AB15" s="7" t="s">
        <v>0</v>
      </c>
      <c r="AC15" s="7"/>
      <c r="AD15" s="7" t="s">
        <v>0</v>
      </c>
      <c r="AE15" s="7"/>
      <c r="AF15" s="7" t="s">
        <v>0</v>
      </c>
      <c r="AG15" s="7"/>
      <c r="AH15" s="8">
        <f t="shared" si="0"/>
        <v>12</v>
      </c>
      <c r="AI15" s="8">
        <f t="shared" si="1"/>
        <v>0</v>
      </c>
      <c r="AJ15" s="9">
        <f t="shared" si="2"/>
        <v>0</v>
      </c>
      <c r="AK15" s="12"/>
      <c r="AL15" s="51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</row>
    <row r="16" spans="1:57" s="11" customFormat="1" ht="50.25" customHeight="1" x14ac:dyDescent="0.2">
      <c r="A16" s="88"/>
      <c r="B16" s="48" t="s">
        <v>74</v>
      </c>
      <c r="C16" s="48" t="s">
        <v>93</v>
      </c>
      <c r="D16" s="48" t="s">
        <v>124</v>
      </c>
      <c r="E16" s="45" t="s">
        <v>119</v>
      </c>
      <c r="F16" s="6" t="s">
        <v>60</v>
      </c>
      <c r="G16" s="45"/>
      <c r="H16" s="45"/>
      <c r="I16" s="45"/>
      <c r="J16" s="7"/>
      <c r="K16" s="7"/>
      <c r="L16" s="7" t="s">
        <v>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>
        <f t="shared" si="0"/>
        <v>1</v>
      </c>
      <c r="AI16" s="8">
        <f t="shared" si="1"/>
        <v>0</v>
      </c>
      <c r="AJ16" s="9">
        <f t="shared" si="2"/>
        <v>0</v>
      </c>
      <c r="AK16" s="12"/>
      <c r="AL16" s="51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s="11" customFormat="1" ht="40.5" customHeight="1" x14ac:dyDescent="0.2">
      <c r="A17" s="88"/>
      <c r="B17" s="48" t="s">
        <v>122</v>
      </c>
      <c r="C17" s="48" t="s">
        <v>94</v>
      </c>
      <c r="D17" s="48" t="s">
        <v>95</v>
      </c>
      <c r="E17" s="45" t="s">
        <v>51</v>
      </c>
      <c r="F17" s="6" t="s">
        <v>60</v>
      </c>
      <c r="G17" s="45"/>
      <c r="H17" s="45" t="s">
        <v>60</v>
      </c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 t="s">
        <v>0</v>
      </c>
      <c r="AG17" s="7"/>
      <c r="AH17" s="8">
        <f t="shared" si="0"/>
        <v>1</v>
      </c>
      <c r="AI17" s="8">
        <f t="shared" si="1"/>
        <v>0</v>
      </c>
      <c r="AJ17" s="9">
        <f t="shared" si="2"/>
        <v>0</v>
      </c>
      <c r="AK17" s="12"/>
      <c r="AL17" s="51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</row>
    <row r="18" spans="1:56" s="11" customFormat="1" ht="60" customHeight="1" x14ac:dyDescent="0.2">
      <c r="A18" s="116" t="s">
        <v>43</v>
      </c>
      <c r="B18" s="48" t="s">
        <v>125</v>
      </c>
      <c r="C18" s="48" t="s">
        <v>97</v>
      </c>
      <c r="D18" s="48" t="s">
        <v>42</v>
      </c>
      <c r="E18" s="45" t="s">
        <v>52</v>
      </c>
      <c r="F18" s="6" t="s">
        <v>60</v>
      </c>
      <c r="G18" s="45" t="s">
        <v>60</v>
      </c>
      <c r="H18" s="45" t="s">
        <v>60</v>
      </c>
      <c r="I18" s="45"/>
      <c r="J18" s="7" t="s">
        <v>0</v>
      </c>
      <c r="K18" s="7"/>
      <c r="L18" s="7" t="s">
        <v>0</v>
      </c>
      <c r="M18" s="7"/>
      <c r="N18" s="7" t="s">
        <v>0</v>
      </c>
      <c r="O18" s="7"/>
      <c r="P18" s="7" t="s">
        <v>0</v>
      </c>
      <c r="Q18" s="7"/>
      <c r="R18" s="7" t="s">
        <v>0</v>
      </c>
      <c r="S18" s="7"/>
      <c r="T18" s="7" t="s">
        <v>0</v>
      </c>
      <c r="U18" s="7"/>
      <c r="V18" s="7" t="s">
        <v>0</v>
      </c>
      <c r="W18" s="7"/>
      <c r="X18" s="7" t="s">
        <v>0</v>
      </c>
      <c r="Y18" s="7"/>
      <c r="Z18" s="7" t="s">
        <v>0</v>
      </c>
      <c r="AA18" s="7"/>
      <c r="AB18" s="7" t="s">
        <v>0</v>
      </c>
      <c r="AC18" s="7"/>
      <c r="AD18" s="7" t="s">
        <v>0</v>
      </c>
      <c r="AE18" s="7"/>
      <c r="AF18" s="7" t="s">
        <v>0</v>
      </c>
      <c r="AG18" s="7"/>
      <c r="AH18" s="8">
        <f t="shared" si="0"/>
        <v>12</v>
      </c>
      <c r="AI18" s="8">
        <f t="shared" si="1"/>
        <v>0</v>
      </c>
      <c r="AJ18" s="9">
        <f t="shared" si="2"/>
        <v>0</v>
      </c>
      <c r="AK18" s="12"/>
      <c r="AL18" s="51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s="11" customFormat="1" ht="63.75" customHeight="1" x14ac:dyDescent="0.2">
      <c r="A19" s="117"/>
      <c r="B19" s="91" t="s">
        <v>70</v>
      </c>
      <c r="C19" s="1" t="s">
        <v>98</v>
      </c>
      <c r="D19" s="48" t="s">
        <v>69</v>
      </c>
      <c r="E19" s="45" t="s">
        <v>53</v>
      </c>
      <c r="F19" s="6" t="s">
        <v>60</v>
      </c>
      <c r="G19" s="45" t="s">
        <v>60</v>
      </c>
      <c r="H19" s="45" t="s">
        <v>60</v>
      </c>
      <c r="I19" s="45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 t="s">
        <v>0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>
        <f t="shared" si="0"/>
        <v>1</v>
      </c>
      <c r="AI19" s="8">
        <f t="shared" si="1"/>
        <v>0</v>
      </c>
      <c r="AJ19" s="9">
        <f t="shared" si="2"/>
        <v>0</v>
      </c>
      <c r="AK19" s="12"/>
      <c r="AL19" s="51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11" customFormat="1" ht="33" customHeight="1" x14ac:dyDescent="0.2">
      <c r="A20" s="117"/>
      <c r="B20" s="92"/>
      <c r="C20" s="1" t="s">
        <v>99</v>
      </c>
      <c r="D20" s="48" t="s">
        <v>31</v>
      </c>
      <c r="E20" s="45" t="s">
        <v>53</v>
      </c>
      <c r="F20" s="6" t="s">
        <v>60</v>
      </c>
      <c r="G20" s="45" t="s">
        <v>60</v>
      </c>
      <c r="H20" s="45" t="s">
        <v>60</v>
      </c>
      <c r="I20" s="45"/>
      <c r="J20" s="7"/>
      <c r="K20" s="7"/>
      <c r="L20" s="7"/>
      <c r="M20" s="7"/>
      <c r="N20" s="7" t="s">
        <v>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>
        <f t="shared" si="0"/>
        <v>1</v>
      </c>
      <c r="AI20" s="8">
        <f t="shared" si="1"/>
        <v>0</v>
      </c>
      <c r="AJ20" s="9">
        <f t="shared" si="2"/>
        <v>0</v>
      </c>
      <c r="AK20" s="12"/>
      <c r="AL20" s="51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11" customFormat="1" ht="30.6" customHeight="1" x14ac:dyDescent="0.2">
      <c r="A21" s="117"/>
      <c r="B21" s="93"/>
      <c r="C21" s="1" t="s">
        <v>136</v>
      </c>
      <c r="D21" s="48" t="s">
        <v>137</v>
      </c>
      <c r="E21" s="45" t="s">
        <v>46</v>
      </c>
      <c r="F21" s="6"/>
      <c r="G21" s="45"/>
      <c r="H21" s="45"/>
      <c r="I21" s="45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 t="s">
        <v>0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>
        <f t="shared" si="0"/>
        <v>1</v>
      </c>
      <c r="AI21" s="8">
        <f t="shared" si="1"/>
        <v>0</v>
      </c>
      <c r="AJ21" s="9">
        <f t="shared" si="2"/>
        <v>0</v>
      </c>
      <c r="AK21" s="12"/>
      <c r="AL21" s="51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s="11" customFormat="1" ht="35.1" customHeight="1" x14ac:dyDescent="0.2">
      <c r="A22" s="117"/>
      <c r="B22" s="1" t="s">
        <v>76</v>
      </c>
      <c r="C22" s="1" t="s">
        <v>100</v>
      </c>
      <c r="D22" s="1" t="s">
        <v>26</v>
      </c>
      <c r="E22" s="45" t="s">
        <v>46</v>
      </c>
      <c r="F22" s="6" t="s">
        <v>60</v>
      </c>
      <c r="G22" s="45"/>
      <c r="H22" s="45"/>
      <c r="I22" s="45"/>
      <c r="J22" s="7"/>
      <c r="K22" s="7"/>
      <c r="L22" s="7" t="s">
        <v>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>
        <f t="shared" si="0"/>
        <v>1</v>
      </c>
      <c r="AI22" s="8">
        <f t="shared" si="1"/>
        <v>0</v>
      </c>
      <c r="AJ22" s="9">
        <f t="shared" si="2"/>
        <v>0</v>
      </c>
      <c r="AK22" s="12"/>
      <c r="AL22" s="51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11" customFormat="1" ht="35.1" customHeight="1" x14ac:dyDescent="0.2">
      <c r="A23" s="117"/>
      <c r="B23" s="91" t="s">
        <v>66</v>
      </c>
      <c r="C23" s="1" t="s">
        <v>123</v>
      </c>
      <c r="D23" s="48" t="s">
        <v>34</v>
      </c>
      <c r="E23" s="45" t="s">
        <v>46</v>
      </c>
      <c r="F23" s="6" t="s">
        <v>60</v>
      </c>
      <c r="G23" s="45" t="s">
        <v>60</v>
      </c>
      <c r="H23" s="45"/>
      <c r="I23" s="45"/>
      <c r="J23" s="7"/>
      <c r="K23" s="7"/>
      <c r="L23" s="7"/>
      <c r="M23" s="7"/>
      <c r="N23" s="7"/>
      <c r="O23" s="7"/>
      <c r="P23" s="7"/>
      <c r="Q23" s="7"/>
      <c r="R23" s="7"/>
      <c r="S23" s="7"/>
      <c r="T23" s="7" t="s">
        <v>0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>
        <f t="shared" ref="AH23" si="3">COUNTIF(J23:AG23,"P")</f>
        <v>1</v>
      </c>
      <c r="AI23" s="8">
        <f t="shared" ref="AI23" si="4">COUNTIF(J23:AG23,"E")</f>
        <v>0</v>
      </c>
      <c r="AJ23" s="9">
        <f t="shared" si="2"/>
        <v>0</v>
      </c>
      <c r="AK23" s="12"/>
      <c r="AL23" s="51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11" customFormat="1" ht="35.1" customHeight="1" x14ac:dyDescent="0.2">
      <c r="A24" s="117"/>
      <c r="B24" s="93"/>
      <c r="C24" s="1" t="s">
        <v>101</v>
      </c>
      <c r="D24" s="48" t="s">
        <v>35</v>
      </c>
      <c r="E24" s="45" t="s">
        <v>46</v>
      </c>
      <c r="F24" s="6" t="s">
        <v>60</v>
      </c>
      <c r="G24" s="45" t="s">
        <v>60</v>
      </c>
      <c r="H24" s="45"/>
      <c r="I24" s="4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 t="s">
        <v>0</v>
      </c>
      <c r="W24" s="7"/>
      <c r="X24" s="7"/>
      <c r="Y24" s="7"/>
      <c r="Z24" s="7"/>
      <c r="AA24" s="7"/>
      <c r="AB24" s="7" t="s">
        <v>0</v>
      </c>
      <c r="AC24" s="7"/>
      <c r="AD24" s="7"/>
      <c r="AE24" s="7"/>
      <c r="AF24" s="7"/>
      <c r="AG24" s="7"/>
      <c r="AH24" s="8">
        <f t="shared" ref="AH24:AH25" si="5">COUNTIF(J24:AG24,"P")</f>
        <v>2</v>
      </c>
      <c r="AI24" s="8">
        <f t="shared" ref="AI24:AI25" si="6">COUNTIF(J24:AG24,"E")</f>
        <v>0</v>
      </c>
      <c r="AJ24" s="9">
        <f t="shared" si="2"/>
        <v>0</v>
      </c>
      <c r="AK24" s="12"/>
      <c r="AL24" s="51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11" customFormat="1" ht="47.25" customHeight="1" x14ac:dyDescent="0.2">
      <c r="A25" s="117"/>
      <c r="B25" s="91" t="s">
        <v>67</v>
      </c>
      <c r="C25" s="91" t="s">
        <v>102</v>
      </c>
      <c r="D25" s="48" t="s">
        <v>37</v>
      </c>
      <c r="E25" s="45" t="s">
        <v>54</v>
      </c>
      <c r="F25" s="6" t="s">
        <v>60</v>
      </c>
      <c r="G25" s="45"/>
      <c r="H25" s="45" t="s">
        <v>60</v>
      </c>
      <c r="I25" s="45"/>
      <c r="J25" s="7"/>
      <c r="K25" s="7"/>
      <c r="L25" s="7"/>
      <c r="M25" s="7"/>
      <c r="N25" s="7" t="s">
        <v>0</v>
      </c>
      <c r="O25" s="7"/>
      <c r="P25" s="7"/>
      <c r="Q25" s="7"/>
      <c r="R25" s="7"/>
      <c r="S25" s="7"/>
      <c r="T25" s="7"/>
      <c r="U25" s="7"/>
      <c r="V25" s="7" t="s">
        <v>0</v>
      </c>
      <c r="W25" s="7"/>
      <c r="X25" s="7"/>
      <c r="Y25" s="7"/>
      <c r="Z25" s="7"/>
      <c r="AA25" s="7"/>
      <c r="AB25" s="7"/>
      <c r="AC25" s="7"/>
      <c r="AD25" s="7" t="s">
        <v>0</v>
      </c>
      <c r="AE25" s="7"/>
      <c r="AF25" s="7"/>
      <c r="AG25" s="7"/>
      <c r="AH25" s="8">
        <f t="shared" si="5"/>
        <v>3</v>
      </c>
      <c r="AI25" s="8">
        <f t="shared" si="6"/>
        <v>0</v>
      </c>
      <c r="AJ25" s="9">
        <f t="shared" si="2"/>
        <v>0</v>
      </c>
      <c r="AK25" s="12"/>
      <c r="AL25" s="51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11" customFormat="1" ht="43.5" customHeight="1" x14ac:dyDescent="0.2">
      <c r="A26" s="117"/>
      <c r="B26" s="92"/>
      <c r="C26" s="92"/>
      <c r="D26" s="48" t="s">
        <v>38</v>
      </c>
      <c r="E26" s="45" t="s">
        <v>54</v>
      </c>
      <c r="F26" s="6" t="s">
        <v>60</v>
      </c>
      <c r="G26" s="45"/>
      <c r="H26" s="45" t="s">
        <v>60</v>
      </c>
      <c r="I26" s="45"/>
      <c r="J26" s="7"/>
      <c r="K26" s="7"/>
      <c r="L26" s="7"/>
      <c r="M26" s="7"/>
      <c r="N26" s="7" t="s">
        <v>0</v>
      </c>
      <c r="O26" s="7"/>
      <c r="P26" s="7"/>
      <c r="Q26" s="7"/>
      <c r="R26" s="7"/>
      <c r="S26" s="7"/>
      <c r="T26" s="7"/>
      <c r="U26" s="7"/>
      <c r="V26" s="7" t="s">
        <v>0</v>
      </c>
      <c r="W26" s="7"/>
      <c r="X26" s="7"/>
      <c r="Y26" s="13"/>
      <c r="Z26" s="7"/>
      <c r="AA26" s="7"/>
      <c r="AB26" s="7"/>
      <c r="AC26" s="7"/>
      <c r="AD26" s="7" t="s">
        <v>0</v>
      </c>
      <c r="AE26" s="7"/>
      <c r="AF26" s="7"/>
      <c r="AG26" s="7"/>
      <c r="AH26" s="8">
        <f t="shared" ref="AH26:AH35" si="7">COUNTIF(J26:AG26,"P")</f>
        <v>3</v>
      </c>
      <c r="AI26" s="8">
        <f t="shared" ref="AI26:AI35" si="8">COUNTIF(J26:AG26,"E")</f>
        <v>0</v>
      </c>
      <c r="AJ26" s="9">
        <f t="shared" si="2"/>
        <v>0</v>
      </c>
      <c r="AK26" s="9"/>
      <c r="AL26" s="5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14" customFormat="1" ht="35.1" customHeight="1" x14ac:dyDescent="0.2">
      <c r="A27" s="117"/>
      <c r="B27" s="93"/>
      <c r="C27" s="93"/>
      <c r="D27" s="48" t="s">
        <v>33</v>
      </c>
      <c r="E27" s="45" t="s">
        <v>54</v>
      </c>
      <c r="F27" s="6" t="s">
        <v>60</v>
      </c>
      <c r="G27" s="45"/>
      <c r="H27" s="45" t="s">
        <v>60</v>
      </c>
      <c r="I27" s="45"/>
      <c r="J27" s="7"/>
      <c r="K27" s="7"/>
      <c r="L27" s="7" t="s">
        <v>0</v>
      </c>
      <c r="M27" s="7"/>
      <c r="N27" s="7"/>
      <c r="O27" s="7"/>
      <c r="P27" s="7"/>
      <c r="Q27" s="7"/>
      <c r="R27" s="7"/>
      <c r="S27" s="7"/>
      <c r="T27" s="7" t="s">
        <v>0</v>
      </c>
      <c r="U27" s="7"/>
      <c r="V27" s="7"/>
      <c r="W27" s="7"/>
      <c r="X27" s="7"/>
      <c r="Y27" s="7"/>
      <c r="Z27" s="7"/>
      <c r="AA27" s="7"/>
      <c r="AB27" s="7" t="s">
        <v>0</v>
      </c>
      <c r="AC27" s="7"/>
      <c r="AD27" s="7"/>
      <c r="AE27" s="7"/>
      <c r="AF27" s="7"/>
      <c r="AG27" s="7"/>
      <c r="AH27" s="8">
        <f t="shared" si="7"/>
        <v>3</v>
      </c>
      <c r="AI27" s="8">
        <f t="shared" si="8"/>
        <v>0</v>
      </c>
      <c r="AJ27" s="9">
        <f t="shared" si="2"/>
        <v>0</v>
      </c>
      <c r="AK27" s="9"/>
      <c r="AL27" s="50"/>
    </row>
    <row r="28" spans="1:56" s="11" customFormat="1" ht="47.25" customHeight="1" x14ac:dyDescent="0.2">
      <c r="A28" s="117"/>
      <c r="B28" s="48" t="s">
        <v>75</v>
      </c>
      <c r="C28" s="48" t="s">
        <v>103</v>
      </c>
      <c r="D28" s="48" t="s">
        <v>29</v>
      </c>
      <c r="E28" s="45" t="s">
        <v>57</v>
      </c>
      <c r="F28" s="6" t="s">
        <v>60</v>
      </c>
      <c r="G28" s="45"/>
      <c r="H28" s="45" t="s">
        <v>60</v>
      </c>
      <c r="I28" s="45"/>
      <c r="J28" s="7"/>
      <c r="K28" s="7"/>
      <c r="L28" s="7"/>
      <c r="M28" s="7"/>
      <c r="N28" s="7" t="s">
        <v>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>
        <f t="shared" si="7"/>
        <v>1</v>
      </c>
      <c r="AI28" s="8">
        <f t="shared" si="8"/>
        <v>0</v>
      </c>
      <c r="AJ28" s="9">
        <f t="shared" si="2"/>
        <v>0</v>
      </c>
      <c r="AK28" s="12"/>
      <c r="AL28" s="51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s="11" customFormat="1" ht="39.6" customHeight="1" x14ac:dyDescent="0.2">
      <c r="A29" s="117"/>
      <c r="B29" s="1" t="s">
        <v>82</v>
      </c>
      <c r="C29" s="1" t="s">
        <v>104</v>
      </c>
      <c r="D29" s="1" t="s">
        <v>30</v>
      </c>
      <c r="E29" s="45" t="s">
        <v>46</v>
      </c>
      <c r="F29" s="6" t="s">
        <v>60</v>
      </c>
      <c r="G29" s="45"/>
      <c r="H29" s="45" t="s">
        <v>60</v>
      </c>
      <c r="I29" s="45"/>
      <c r="J29" s="7"/>
      <c r="K29" s="7"/>
      <c r="L29" s="7"/>
      <c r="M29" s="7"/>
      <c r="N29" s="7" t="s">
        <v>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>
        <f t="shared" si="7"/>
        <v>1</v>
      </c>
      <c r="AI29" s="8">
        <f t="shared" si="8"/>
        <v>0</v>
      </c>
      <c r="AJ29" s="9">
        <f t="shared" si="2"/>
        <v>0</v>
      </c>
      <c r="AK29" s="9"/>
      <c r="AL29" s="5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s="11" customFormat="1" ht="51.75" customHeight="1" x14ac:dyDescent="0.2">
      <c r="A30" s="117"/>
      <c r="B30" s="1" t="s">
        <v>83</v>
      </c>
      <c r="C30" s="1" t="s">
        <v>105</v>
      </c>
      <c r="D30" s="1" t="s">
        <v>28</v>
      </c>
      <c r="E30" s="45" t="s">
        <v>46</v>
      </c>
      <c r="F30" s="6" t="s">
        <v>60</v>
      </c>
      <c r="G30" s="45" t="s">
        <v>60</v>
      </c>
      <c r="H30" s="45"/>
      <c r="I30" s="45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 t="s">
        <v>0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>
        <f t="shared" si="7"/>
        <v>1</v>
      </c>
      <c r="AI30" s="8">
        <f t="shared" si="8"/>
        <v>0</v>
      </c>
      <c r="AJ30" s="9">
        <f t="shared" si="2"/>
        <v>0</v>
      </c>
      <c r="AK30" s="12"/>
      <c r="AL30" s="51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s="11" customFormat="1" ht="66.75" customHeight="1" x14ac:dyDescent="0.2">
      <c r="A31" s="118"/>
      <c r="B31" s="46" t="s">
        <v>120</v>
      </c>
      <c r="C31" s="1" t="s">
        <v>106</v>
      </c>
      <c r="D31" s="48" t="s">
        <v>84</v>
      </c>
      <c r="E31" s="45" t="s">
        <v>53</v>
      </c>
      <c r="F31" s="6" t="s">
        <v>60</v>
      </c>
      <c r="G31" s="45" t="s">
        <v>60</v>
      </c>
      <c r="H31" s="45"/>
      <c r="I31" s="45"/>
      <c r="J31" s="7"/>
      <c r="K31" s="7"/>
      <c r="L31" s="7"/>
      <c r="M31" s="7"/>
      <c r="N31" s="7" t="s">
        <v>0</v>
      </c>
      <c r="O31" s="7"/>
      <c r="P31" s="7" t="s">
        <v>0</v>
      </c>
      <c r="Q31" s="7"/>
      <c r="R31" s="7" t="s">
        <v>0</v>
      </c>
      <c r="S31" s="7"/>
      <c r="T31" s="7"/>
      <c r="U31" s="7"/>
      <c r="V31" s="7" t="s">
        <v>0</v>
      </c>
      <c r="W31" s="7"/>
      <c r="X31" s="7" t="s">
        <v>0</v>
      </c>
      <c r="Y31" s="7"/>
      <c r="Z31" s="7" t="s">
        <v>0</v>
      </c>
      <c r="AA31" s="7"/>
      <c r="AB31" s="7" t="s">
        <v>0</v>
      </c>
      <c r="AC31" s="7"/>
      <c r="AD31" s="7"/>
      <c r="AE31" s="7"/>
      <c r="AF31" s="7"/>
      <c r="AG31" s="7"/>
      <c r="AH31" s="8">
        <f t="shared" si="7"/>
        <v>7</v>
      </c>
      <c r="AI31" s="8">
        <f t="shared" si="8"/>
        <v>0</v>
      </c>
      <c r="AJ31" s="9">
        <f t="shared" si="2"/>
        <v>0</v>
      </c>
      <c r="AK31" s="12"/>
      <c r="AL31" s="51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s="11" customFormat="1" ht="35.1" customHeight="1" x14ac:dyDescent="0.2">
      <c r="A32" s="110" t="s">
        <v>44</v>
      </c>
      <c r="B32" s="113" t="s">
        <v>121</v>
      </c>
      <c r="C32" s="15" t="s">
        <v>107</v>
      </c>
      <c r="D32" s="48" t="s">
        <v>109</v>
      </c>
      <c r="E32" s="45" t="s">
        <v>46</v>
      </c>
      <c r="F32" s="6" t="s">
        <v>60</v>
      </c>
      <c r="G32" s="45" t="s">
        <v>60</v>
      </c>
      <c r="H32" s="45"/>
      <c r="I32" s="45"/>
      <c r="J32" s="7"/>
      <c r="K32" s="7"/>
      <c r="L32" s="7"/>
      <c r="M32" s="7"/>
      <c r="N32" s="7"/>
      <c r="O32" s="7"/>
      <c r="P32" s="7" t="s">
        <v>0</v>
      </c>
      <c r="Q32" s="7"/>
      <c r="R32" s="7"/>
      <c r="S32" s="7"/>
      <c r="T32" s="7"/>
      <c r="U32" s="7"/>
      <c r="V32" s="7" t="s">
        <v>0</v>
      </c>
      <c r="W32" s="7"/>
      <c r="X32" s="7"/>
      <c r="Y32" s="7"/>
      <c r="Z32" s="7"/>
      <c r="AA32" s="7"/>
      <c r="AB32" s="7" t="s">
        <v>0</v>
      </c>
      <c r="AC32" s="7"/>
      <c r="AD32" s="7"/>
      <c r="AE32" s="7"/>
      <c r="AF32" s="7" t="s">
        <v>0</v>
      </c>
      <c r="AG32" s="7"/>
      <c r="AH32" s="8">
        <f t="shared" si="7"/>
        <v>4</v>
      </c>
      <c r="AI32" s="8">
        <f t="shared" si="8"/>
        <v>0</v>
      </c>
      <c r="AJ32" s="9">
        <f t="shared" si="2"/>
        <v>0</v>
      </c>
      <c r="AK32" s="12"/>
      <c r="AL32" s="51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s="14" customFormat="1" ht="35.1" customHeight="1" x14ac:dyDescent="0.2">
      <c r="A33" s="111"/>
      <c r="B33" s="114"/>
      <c r="C33" s="15" t="s">
        <v>108</v>
      </c>
      <c r="D33" s="47" t="s">
        <v>110</v>
      </c>
      <c r="E33" s="44" t="s">
        <v>55</v>
      </c>
      <c r="F33" s="6" t="s">
        <v>60</v>
      </c>
      <c r="G33" s="44" t="s">
        <v>60</v>
      </c>
      <c r="H33" s="44" t="s">
        <v>60</v>
      </c>
      <c r="I33" s="4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 t="s">
        <v>0</v>
      </c>
      <c r="AE33" s="16"/>
      <c r="AF33" s="16"/>
      <c r="AG33" s="16"/>
      <c r="AH33" s="8">
        <f t="shared" si="7"/>
        <v>1</v>
      </c>
      <c r="AI33" s="8">
        <f t="shared" si="8"/>
        <v>0</v>
      </c>
      <c r="AJ33" s="9">
        <f t="shared" si="2"/>
        <v>0</v>
      </c>
      <c r="AK33" s="17"/>
      <c r="AL33" s="52"/>
    </row>
    <row r="34" spans="1:56" s="14" customFormat="1" ht="35.1" customHeight="1" x14ac:dyDescent="0.2">
      <c r="A34" s="112"/>
      <c r="B34" s="115"/>
      <c r="C34" s="15" t="s">
        <v>112</v>
      </c>
      <c r="D34" s="1" t="s">
        <v>111</v>
      </c>
      <c r="E34" s="6" t="s">
        <v>47</v>
      </c>
      <c r="F34" s="6" t="s">
        <v>60</v>
      </c>
      <c r="G34" s="6" t="s">
        <v>60</v>
      </c>
      <c r="H34" s="6" t="s">
        <v>60</v>
      </c>
      <c r="I34" s="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 t="s">
        <v>0</v>
      </c>
      <c r="AG34" s="7"/>
      <c r="AH34" s="8">
        <f t="shared" si="7"/>
        <v>1</v>
      </c>
      <c r="AI34" s="8">
        <f t="shared" si="8"/>
        <v>0</v>
      </c>
      <c r="AJ34" s="9">
        <f t="shared" si="2"/>
        <v>0</v>
      </c>
      <c r="AK34" s="9"/>
      <c r="AL34" s="50"/>
    </row>
    <row r="35" spans="1:56" s="11" customFormat="1" ht="35.1" customHeight="1" x14ac:dyDescent="0.2">
      <c r="A35" s="53" t="s">
        <v>45</v>
      </c>
      <c r="B35" s="1" t="s">
        <v>77</v>
      </c>
      <c r="C35" s="1" t="s">
        <v>113</v>
      </c>
      <c r="D35" s="1" t="s">
        <v>65</v>
      </c>
      <c r="E35" s="45" t="s">
        <v>46</v>
      </c>
      <c r="F35" s="6" t="s">
        <v>60</v>
      </c>
      <c r="G35" s="45"/>
      <c r="H35" s="45"/>
      <c r="I35" s="45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 t="s">
        <v>0</v>
      </c>
      <c r="AG35" s="7"/>
      <c r="AH35" s="8">
        <f t="shared" si="7"/>
        <v>1</v>
      </c>
      <c r="AI35" s="8">
        <f t="shared" si="8"/>
        <v>0</v>
      </c>
      <c r="AJ35" s="9">
        <f t="shared" si="2"/>
        <v>0</v>
      </c>
      <c r="AK35" s="9"/>
      <c r="AL35" s="5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x14ac:dyDescent="0.2">
      <c r="A36" s="122"/>
      <c r="B36" s="123"/>
      <c r="C36" s="123"/>
      <c r="D36" s="123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8"/>
      <c r="AJ36" s="27"/>
      <c r="AK36" s="27"/>
      <c r="AL36" s="54"/>
    </row>
    <row r="37" spans="1:56" ht="12" customHeight="1" x14ac:dyDescent="0.2">
      <c r="A37" s="108" t="s">
        <v>139</v>
      </c>
      <c r="B37" s="109"/>
      <c r="C37" s="109"/>
      <c r="D37" s="32" t="s">
        <v>117</v>
      </c>
      <c r="E37" s="70" t="s">
        <v>138</v>
      </c>
      <c r="F37" s="71"/>
      <c r="G37" s="71"/>
      <c r="H37" s="71"/>
      <c r="I37" s="72"/>
      <c r="J37" s="89" t="s">
        <v>9</v>
      </c>
      <c r="K37" s="89"/>
      <c r="L37" s="89" t="s">
        <v>10</v>
      </c>
      <c r="M37" s="89"/>
      <c r="N37" s="89" t="s">
        <v>11</v>
      </c>
      <c r="O37" s="89"/>
      <c r="P37" s="89" t="s">
        <v>12</v>
      </c>
      <c r="Q37" s="89"/>
      <c r="R37" s="89" t="s">
        <v>13</v>
      </c>
      <c r="S37" s="89"/>
      <c r="T37" s="89" t="s">
        <v>14</v>
      </c>
      <c r="U37" s="89"/>
      <c r="V37" s="89" t="s">
        <v>15</v>
      </c>
      <c r="W37" s="89"/>
      <c r="X37" s="89" t="s">
        <v>16</v>
      </c>
      <c r="Y37" s="89"/>
      <c r="Z37" s="89" t="s">
        <v>17</v>
      </c>
      <c r="AA37" s="89"/>
      <c r="AB37" s="89" t="s">
        <v>18</v>
      </c>
      <c r="AC37" s="89"/>
      <c r="AD37" s="89" t="s">
        <v>19</v>
      </c>
      <c r="AE37" s="89"/>
      <c r="AF37" s="89" t="s">
        <v>20</v>
      </c>
      <c r="AG37" s="89"/>
      <c r="AH37" s="107" t="s">
        <v>126</v>
      </c>
      <c r="AI37" s="107"/>
      <c r="AJ37" s="107"/>
      <c r="AK37" s="27"/>
      <c r="AL37" s="54"/>
    </row>
    <row r="38" spans="1:56" ht="24" customHeight="1" x14ac:dyDescent="0.2">
      <c r="A38" s="108"/>
      <c r="B38" s="109"/>
      <c r="C38" s="109"/>
      <c r="D38" s="124" t="s">
        <v>115</v>
      </c>
      <c r="E38" s="124"/>
      <c r="F38" s="124"/>
      <c r="G38" s="124"/>
      <c r="H38" s="124"/>
      <c r="I38" s="124"/>
      <c r="J38" s="120">
        <v>3</v>
      </c>
      <c r="K38" s="121"/>
      <c r="L38" s="120">
        <v>5</v>
      </c>
      <c r="M38" s="121"/>
      <c r="N38" s="120">
        <v>10</v>
      </c>
      <c r="O38" s="121"/>
      <c r="P38" s="120">
        <v>5</v>
      </c>
      <c r="Q38" s="121"/>
      <c r="R38" s="120">
        <v>4</v>
      </c>
      <c r="S38" s="121"/>
      <c r="T38" s="120">
        <v>7</v>
      </c>
      <c r="U38" s="121"/>
      <c r="V38" s="120">
        <v>10</v>
      </c>
      <c r="W38" s="121"/>
      <c r="X38" s="120">
        <v>3</v>
      </c>
      <c r="Y38" s="121"/>
      <c r="Z38" s="120">
        <v>3</v>
      </c>
      <c r="AA38" s="121"/>
      <c r="AB38" s="120">
        <v>5</v>
      </c>
      <c r="AC38" s="121"/>
      <c r="AD38" s="120">
        <v>5</v>
      </c>
      <c r="AE38" s="121"/>
      <c r="AF38" s="120">
        <v>7</v>
      </c>
      <c r="AG38" s="121"/>
      <c r="AH38" s="64">
        <v>67</v>
      </c>
      <c r="AI38" s="65"/>
      <c r="AJ38" s="66"/>
      <c r="AK38" s="27"/>
      <c r="AL38" s="54"/>
    </row>
    <row r="39" spans="1:56" s="19" customFormat="1" ht="24" customHeight="1" x14ac:dyDescent="0.2">
      <c r="A39" s="108"/>
      <c r="B39" s="109"/>
      <c r="C39" s="109"/>
      <c r="D39" s="126" t="s">
        <v>116</v>
      </c>
      <c r="E39" s="126"/>
      <c r="F39" s="126"/>
      <c r="G39" s="126"/>
      <c r="H39" s="126"/>
      <c r="I39" s="126"/>
      <c r="J39" s="119">
        <v>0</v>
      </c>
      <c r="K39" s="119"/>
      <c r="L39" s="119">
        <v>0</v>
      </c>
      <c r="M39" s="119"/>
      <c r="N39" s="119">
        <v>0</v>
      </c>
      <c r="O39" s="119"/>
      <c r="P39" s="119">
        <v>0</v>
      </c>
      <c r="Q39" s="119"/>
      <c r="R39" s="119">
        <v>0</v>
      </c>
      <c r="S39" s="119"/>
      <c r="T39" s="119">
        <v>0</v>
      </c>
      <c r="U39" s="119"/>
      <c r="V39" s="119">
        <v>0</v>
      </c>
      <c r="W39" s="119"/>
      <c r="X39" s="119">
        <v>0</v>
      </c>
      <c r="Y39" s="119"/>
      <c r="Z39" s="119">
        <v>0</v>
      </c>
      <c r="AA39" s="119"/>
      <c r="AB39" s="119">
        <v>0</v>
      </c>
      <c r="AC39" s="119"/>
      <c r="AD39" s="119">
        <v>0</v>
      </c>
      <c r="AE39" s="119"/>
      <c r="AF39" s="119">
        <v>0</v>
      </c>
      <c r="AG39" s="119"/>
      <c r="AH39" s="64">
        <f>SUM(AI17:AI35)</f>
        <v>0</v>
      </c>
      <c r="AI39" s="65"/>
      <c r="AJ39" s="66"/>
      <c r="AK39" s="29"/>
      <c r="AL39" s="55"/>
    </row>
    <row r="40" spans="1:56" s="20" customFormat="1" ht="18.75" customHeight="1" x14ac:dyDescent="0.2">
      <c r="A40" s="108"/>
      <c r="B40" s="109"/>
      <c r="C40" s="109"/>
      <c r="D40" s="126" t="s">
        <v>114</v>
      </c>
      <c r="E40" s="126"/>
      <c r="F40" s="126"/>
      <c r="G40" s="126"/>
      <c r="H40" s="126"/>
      <c r="I40" s="126"/>
      <c r="J40" s="125">
        <f>+J39/J38</f>
        <v>0</v>
      </c>
      <c r="K40" s="125"/>
      <c r="L40" s="125">
        <f>+L39/L38</f>
        <v>0</v>
      </c>
      <c r="M40" s="125"/>
      <c r="N40" s="125">
        <f>+N39/N38</f>
        <v>0</v>
      </c>
      <c r="O40" s="125"/>
      <c r="P40" s="125">
        <f>+P39/P38</f>
        <v>0</v>
      </c>
      <c r="Q40" s="125"/>
      <c r="R40" s="125">
        <f>+R39/R38</f>
        <v>0</v>
      </c>
      <c r="S40" s="125"/>
      <c r="T40" s="125">
        <f>+T39/T38</f>
        <v>0</v>
      </c>
      <c r="U40" s="125"/>
      <c r="V40" s="125">
        <f>+V39/V38</f>
        <v>0</v>
      </c>
      <c r="W40" s="125"/>
      <c r="X40" s="125">
        <f>+X39/X38</f>
        <v>0</v>
      </c>
      <c r="Y40" s="125"/>
      <c r="Z40" s="125">
        <f>+Z39/Z38</f>
        <v>0</v>
      </c>
      <c r="AA40" s="125"/>
      <c r="AB40" s="125">
        <f>+AB39/AB38</f>
        <v>0</v>
      </c>
      <c r="AC40" s="125"/>
      <c r="AD40" s="125">
        <f>+AD39/AD38</f>
        <v>0</v>
      </c>
      <c r="AE40" s="125"/>
      <c r="AF40" s="125">
        <f>+AF39/AF38</f>
        <v>0</v>
      </c>
      <c r="AG40" s="125"/>
      <c r="AH40" s="67">
        <f>AH39/AH38</f>
        <v>0</v>
      </c>
      <c r="AI40" s="68"/>
      <c r="AJ40" s="69"/>
      <c r="AK40" s="26"/>
      <c r="AL40" s="56"/>
    </row>
    <row r="41" spans="1:56" x14ac:dyDescent="0.2">
      <c r="A41" s="57"/>
      <c r="B41" s="26"/>
      <c r="C41" s="30"/>
      <c r="D41" s="31"/>
      <c r="E41" s="23"/>
      <c r="F41" s="24"/>
      <c r="G41" s="24"/>
      <c r="H41" s="24"/>
      <c r="I41" s="24"/>
      <c r="J41" s="24"/>
      <c r="K41" s="24"/>
      <c r="L41" s="24"/>
      <c r="M41" s="24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7"/>
      <c r="AE41" s="27"/>
      <c r="AF41" s="27"/>
      <c r="AG41" s="27"/>
      <c r="AH41" s="27"/>
      <c r="AI41" s="28"/>
      <c r="AJ41" s="27"/>
      <c r="AK41" s="27"/>
      <c r="AL41" s="54"/>
    </row>
    <row r="42" spans="1:56" x14ac:dyDescent="0.2">
      <c r="A42" s="57"/>
      <c r="B42" s="26"/>
      <c r="C42" s="30"/>
      <c r="D42" s="31"/>
      <c r="E42" s="23"/>
      <c r="F42" s="24"/>
      <c r="G42" s="24"/>
      <c r="H42" s="24"/>
      <c r="I42" s="24"/>
      <c r="J42" s="24"/>
      <c r="K42" s="24"/>
      <c r="L42" s="24"/>
      <c r="M42" s="2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7"/>
      <c r="AE42" s="27"/>
      <c r="AF42" s="27"/>
      <c r="AG42" s="27"/>
      <c r="AH42" s="27"/>
      <c r="AI42" s="28"/>
      <c r="AJ42" s="27"/>
      <c r="AK42" s="27"/>
      <c r="AL42" s="54"/>
    </row>
    <row r="43" spans="1:56" x14ac:dyDescent="0.2">
      <c r="A43" s="57"/>
      <c r="B43" s="26"/>
      <c r="C43" s="30"/>
      <c r="D43" s="31"/>
      <c r="E43" s="23"/>
      <c r="F43" s="24"/>
      <c r="G43" s="24"/>
      <c r="H43" s="24"/>
      <c r="I43" s="24"/>
      <c r="J43" s="24"/>
      <c r="K43" s="24"/>
      <c r="L43" s="24"/>
      <c r="M43" s="24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7"/>
      <c r="AE43" s="27"/>
      <c r="AF43" s="27"/>
      <c r="AG43" s="27"/>
      <c r="AH43" s="27"/>
      <c r="AI43" s="28"/>
      <c r="AJ43" s="27"/>
      <c r="AK43" s="27"/>
      <c r="AL43" s="54"/>
    </row>
    <row r="44" spans="1:56" ht="12.75" customHeight="1" x14ac:dyDescent="0.25">
      <c r="A44" s="57"/>
      <c r="B44" s="26"/>
      <c r="C44" s="33" t="s">
        <v>63</v>
      </c>
      <c r="D44" s="34"/>
      <c r="E44" s="35" t="s">
        <v>118</v>
      </c>
      <c r="F44" s="35"/>
      <c r="G44" s="35"/>
      <c r="H44" s="35"/>
      <c r="I44" s="35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7"/>
      <c r="AF44" s="37" t="s">
        <v>64</v>
      </c>
      <c r="AG44" s="37"/>
      <c r="AH44" s="37"/>
      <c r="AI44" s="38"/>
      <c r="AJ44" s="39"/>
      <c r="AK44" s="39"/>
      <c r="AL44" s="54"/>
    </row>
    <row r="45" spans="1:56" ht="90" customHeight="1" x14ac:dyDescent="0.25">
      <c r="A45" s="57"/>
      <c r="B45" s="26"/>
      <c r="C45" s="40"/>
      <c r="D45" s="41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7"/>
      <c r="AF45" s="37"/>
      <c r="AG45" s="37"/>
      <c r="AH45" s="37"/>
      <c r="AI45" s="38"/>
      <c r="AJ45" s="39"/>
      <c r="AK45" s="39"/>
      <c r="AL45" s="54"/>
    </row>
    <row r="46" spans="1:56" ht="12.75" customHeight="1" x14ac:dyDescent="0.25">
      <c r="A46" s="57"/>
      <c r="B46" s="26"/>
      <c r="C46" s="33" t="s">
        <v>128</v>
      </c>
      <c r="D46" s="34"/>
      <c r="E46" s="42" t="s">
        <v>130</v>
      </c>
      <c r="F46" s="39"/>
      <c r="G46" s="42"/>
      <c r="H46" s="42"/>
      <c r="I46" s="42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7"/>
      <c r="AF46" s="33" t="s">
        <v>132</v>
      </c>
      <c r="AG46" s="37"/>
      <c r="AH46" s="37"/>
      <c r="AI46" s="38"/>
      <c r="AJ46" s="39"/>
      <c r="AK46" s="39"/>
      <c r="AL46" s="54"/>
    </row>
    <row r="47" spans="1:56" ht="15" x14ac:dyDescent="0.25">
      <c r="A47" s="57"/>
      <c r="B47" s="26"/>
      <c r="C47" s="33" t="s">
        <v>129</v>
      </c>
      <c r="D47" s="34"/>
      <c r="E47" s="33" t="s">
        <v>131</v>
      </c>
      <c r="F47" s="39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7"/>
      <c r="AF47" s="33" t="s">
        <v>133</v>
      </c>
      <c r="AG47" s="37"/>
      <c r="AH47" s="37"/>
      <c r="AI47" s="38"/>
      <c r="AJ47" s="39"/>
      <c r="AK47" s="39"/>
      <c r="AL47" s="54"/>
    </row>
    <row r="48" spans="1:56" ht="12.75" thickBot="1" x14ac:dyDescent="0.25">
      <c r="A48" s="58"/>
      <c r="B48" s="59"/>
      <c r="C48" s="60"/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2"/>
      <c r="AJ48" s="61"/>
      <c r="AK48" s="61"/>
      <c r="AL48" s="63"/>
    </row>
  </sheetData>
  <sheetProtection selectLockedCells="1"/>
  <mergeCells count="102">
    <mergeCell ref="AF38:AG38"/>
    <mergeCell ref="AD39:AE39"/>
    <mergeCell ref="AF39:AG39"/>
    <mergeCell ref="AD40:AE40"/>
    <mergeCell ref="AF40:AG40"/>
    <mergeCell ref="J37:K37"/>
    <mergeCell ref="L37:M37"/>
    <mergeCell ref="N37:O37"/>
    <mergeCell ref="P37:Q37"/>
    <mergeCell ref="AD38:AE38"/>
    <mergeCell ref="AB38:AC38"/>
    <mergeCell ref="L38:M38"/>
    <mergeCell ref="N38:O38"/>
    <mergeCell ref="P38:Q38"/>
    <mergeCell ref="AD37:AE37"/>
    <mergeCell ref="AF37:AG37"/>
    <mergeCell ref="R37:S37"/>
    <mergeCell ref="T37:U37"/>
    <mergeCell ref="V37:W37"/>
    <mergeCell ref="X37:Y37"/>
    <mergeCell ref="Z37:AA37"/>
    <mergeCell ref="Z40:AA40"/>
    <mergeCell ref="AB40:AC40"/>
    <mergeCell ref="AB39:AC39"/>
    <mergeCell ref="D40:I40"/>
    <mergeCell ref="V40:W40"/>
    <mergeCell ref="J40:K40"/>
    <mergeCell ref="L40:M40"/>
    <mergeCell ref="N40:O40"/>
    <mergeCell ref="P40:Q40"/>
    <mergeCell ref="T40:U40"/>
    <mergeCell ref="P39:Q39"/>
    <mergeCell ref="R39:S39"/>
    <mergeCell ref="T39:U39"/>
    <mergeCell ref="V39:W39"/>
    <mergeCell ref="A37:C40"/>
    <mergeCell ref="A32:A34"/>
    <mergeCell ref="B32:B34"/>
    <mergeCell ref="A18:A31"/>
    <mergeCell ref="Z39:AA39"/>
    <mergeCell ref="J39:K39"/>
    <mergeCell ref="L39:M39"/>
    <mergeCell ref="N39:O39"/>
    <mergeCell ref="R38:S38"/>
    <mergeCell ref="T38:U38"/>
    <mergeCell ref="V38:W38"/>
    <mergeCell ref="A36:D36"/>
    <mergeCell ref="C25:C27"/>
    <mergeCell ref="B23:B24"/>
    <mergeCell ref="B25:B27"/>
    <mergeCell ref="D38:I38"/>
    <mergeCell ref="B19:B21"/>
    <mergeCell ref="R40:S40"/>
    <mergeCell ref="X40:Y40"/>
    <mergeCell ref="X38:Y38"/>
    <mergeCell ref="Z38:AA38"/>
    <mergeCell ref="J38:K38"/>
    <mergeCell ref="X39:Y39"/>
    <mergeCell ref="D39:I39"/>
    <mergeCell ref="AB37:AC37"/>
    <mergeCell ref="L7:M7"/>
    <mergeCell ref="Z7:AA7"/>
    <mergeCell ref="V6:AA6"/>
    <mergeCell ref="N7:O7"/>
    <mergeCell ref="AK1:AL1"/>
    <mergeCell ref="AK2:AL2"/>
    <mergeCell ref="AK3:AL3"/>
    <mergeCell ref="AK4:AL4"/>
    <mergeCell ref="AH37:AJ37"/>
    <mergeCell ref="C1:AJ4"/>
    <mergeCell ref="AB7:AC7"/>
    <mergeCell ref="AD7:AE7"/>
    <mergeCell ref="AF7:AG7"/>
    <mergeCell ref="AB6:AG6"/>
    <mergeCell ref="AH6:AJ7"/>
    <mergeCell ref="R7:S7"/>
    <mergeCell ref="T7:U7"/>
    <mergeCell ref="V7:W7"/>
    <mergeCell ref="AH38:AJ38"/>
    <mergeCell ref="AH39:AJ39"/>
    <mergeCell ref="AH40:AJ40"/>
    <mergeCell ref="E37:I37"/>
    <mergeCell ref="A1:B4"/>
    <mergeCell ref="H7:H8"/>
    <mergeCell ref="G7:G8"/>
    <mergeCell ref="F6:I6"/>
    <mergeCell ref="F7:F8"/>
    <mergeCell ref="I7:I8"/>
    <mergeCell ref="A5:AL5"/>
    <mergeCell ref="A6:A8"/>
    <mergeCell ref="A9:A17"/>
    <mergeCell ref="AK6:AL7"/>
    <mergeCell ref="X7:Y7"/>
    <mergeCell ref="D6:D8"/>
    <mergeCell ref="E6:E8"/>
    <mergeCell ref="J6:O6"/>
    <mergeCell ref="P6:U6"/>
    <mergeCell ref="P7:Q7"/>
    <mergeCell ref="J7:K7"/>
    <mergeCell ref="B10:B12"/>
    <mergeCell ref="B6:B8"/>
    <mergeCell ref="C6:C8"/>
  </mergeCells>
  <conditionalFormatting sqref="J26:X26 Z26:AG26 J27:AG35 J9:AG25">
    <cfRule type="cellIs" dxfId="1" priority="1129" operator="equal">
      <formula>"E"</formula>
    </cfRule>
    <cfRule type="cellIs" dxfId="0" priority="1130" operator="equal">
      <formula>"P"</formula>
    </cfRule>
  </conditionalFormatting>
  <pageMargins left="0.55118110236220474" right="0.15748031496062992" top="0.43307086614173229" bottom="0.55118110236220474" header="0.31496062992125984" footer="0.31496062992125984"/>
  <pageSetup scale="55" orientation="landscape" r:id="rId1"/>
  <rowBreaks count="1" manualBreakCount="1">
    <brk id="24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Trabajo</vt:lpstr>
      <vt:lpstr>'Plan Trabajo'!Área_de_impresión</vt:lpstr>
      <vt:lpstr>'Plan Trabajo'!Títulos_a_imprimir</vt:lpstr>
    </vt:vector>
  </TitlesOfParts>
  <Company>Montitecnicos Ltda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Montitecnicos Ltda</dc:creator>
  <cp:lastModifiedBy>Sistema Integrado de Gestión</cp:lastModifiedBy>
  <cp:lastPrinted>2019-08-09T20:01:06Z</cp:lastPrinted>
  <dcterms:created xsi:type="dcterms:W3CDTF">2008-09-10T16:38:45Z</dcterms:created>
  <dcterms:modified xsi:type="dcterms:W3CDTF">2019-08-22T14:41:37Z</dcterms:modified>
</cp:coreProperties>
</file>