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3"/>
  </bookViews>
  <sheets>
    <sheet name="FT- MIC-03-05_1" sheetId="1" r:id="rId1"/>
    <sheet name="FT- MIC-03-05_2" sheetId="2" r:id="rId2"/>
    <sheet name="FT- MIC-03-05_3" sheetId="3" r:id="rId3"/>
    <sheet name="FT- MIC-03-05_4" sheetId="4" r:id="rId4"/>
    <sheet name="Listas" sheetId="5" state="hidden" r:id="rId5"/>
  </sheets>
  <definedNames>
    <definedName name="_xlnm.Print_Area" localSheetId="0">'FT- MIC-03-05_1'!$A$1:$M$65</definedName>
    <definedName name="_xlnm.Print_Area" localSheetId="1">'FT- MIC-03-05_2'!$A$1:$M$66</definedName>
    <definedName name="_xlnm.Print_Area" localSheetId="2">'FT- MIC-03-05_3'!$A$1:$M$70</definedName>
    <definedName name="_xlnm.Print_Area" localSheetId="3">'FT- MIC-03-05_4'!$A$1:$M$67</definedName>
    <definedName name="Frecuencia" localSheetId="0">#REF!</definedName>
    <definedName name="Frecuencia" localSheetId="1">#REF!</definedName>
    <definedName name="Frecuencia" localSheetId="2">#REF!</definedName>
    <definedName name="Frecuencia" localSheetId="3">#REF!</definedName>
    <definedName name="Frecuencia">#REF!</definedName>
    <definedName name="h">#REF!</definedName>
    <definedName name="Herramienta" localSheetId="0">#REF!</definedName>
    <definedName name="Herramienta" localSheetId="1">#REF!</definedName>
    <definedName name="Herramienta" localSheetId="2">#REF!</definedName>
    <definedName name="Herramienta" localSheetId="3">#REF!</definedName>
    <definedName name="Herramienta">#REF!</definedName>
    <definedName name="Meses" localSheetId="0">#REF!</definedName>
    <definedName name="Meses" localSheetId="1">#REF!</definedName>
    <definedName name="Meses" localSheetId="2">#REF!</definedName>
    <definedName name="Meses" localSheetId="3">#REF!</definedName>
    <definedName name="Meses">#REF!</definedName>
    <definedName name="Proce" localSheetId="3">#REF!</definedName>
    <definedName name="Proce">#REF!</definedName>
    <definedName name="Procesos" localSheetId="0">#REF!</definedName>
    <definedName name="Procesos" localSheetId="1">#REF!</definedName>
    <definedName name="Procesos" localSheetId="2">#REF!</definedName>
    <definedName name="Procesos" localSheetId="3">#REF!</definedName>
    <definedName name="Procesos">#REF!</definedName>
    <definedName name="Rojo">#REF!</definedName>
    <definedName name="S" localSheetId="2">#REF!</definedName>
    <definedName name="S" localSheetId="3">#REF!</definedName>
    <definedName name="S">#REF!</definedName>
    <definedName name="Tendencia" localSheetId="0">#REF!</definedName>
    <definedName name="Tendencia" localSheetId="1">#REF!</definedName>
    <definedName name="Tendencia" localSheetId="2">#REF!</definedName>
    <definedName name="Tendencia" localSheetId="3">#REF!</definedName>
    <definedName name="Tendencia">#REF!</definedName>
    <definedName name="Tipo" localSheetId="0">#REF!</definedName>
    <definedName name="Tipo" localSheetId="1">#REF!</definedName>
    <definedName name="Tipo" localSheetId="2">#REF!</definedName>
    <definedName name="Tipo" localSheetId="3">#REF!</definedName>
    <definedName name="Tipo">#REF!</definedName>
  </definedNames>
  <calcPr fullCalcOnLoad="1"/>
</workbook>
</file>

<file path=xl/sharedStrings.xml><?xml version="1.0" encoding="utf-8"?>
<sst xmlns="http://schemas.openxmlformats.org/spreadsheetml/2006/main" count="685" uniqueCount="171">
  <si>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</si>
  <si>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</si>
  <si>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</si>
  <si>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</si>
  <si>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</si>
  <si>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</si>
  <si>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</si>
  <si>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</si>
  <si>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</si>
  <si>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</si>
  <si>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</si>
  <si>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</si>
  <si>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</si>
  <si>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</si>
  <si>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</si>
  <si>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</si>
  <si>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</si>
  <si>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</si>
  <si>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</si>
  <si>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</si>
  <si>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</si>
  <si>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</si>
  <si>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</si>
  <si>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</si>
  <si>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</si>
  <si>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</si>
  <si>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</si>
  <si>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</si>
  <si>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</si>
  <si>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</si>
  <si>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</si>
  <si>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</si>
  <si>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</si>
  <si>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</si>
  <si>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</si>
  <si>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</si>
  <si>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</si>
  <si>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</si>
  <si>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</si>
  <si>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</si>
  <si>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</si>
  <si>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</si>
  <si>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</si>
  <si>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</si>
  <si>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</si>
  <si>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</si>
  <si>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</si>
  <si>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</si>
  <si>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</si>
  <si>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</si>
  <si>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</si>
  <si>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</si>
  <si>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</si>
  <si>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</si>
  <si>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</si>
  <si>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</si>
  <si>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</si>
  <si>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</si>
  <si>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</si>
  <si>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</si>
  <si>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</si>
  <si>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</si>
  <si>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</si>
  <si>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</si>
  <si>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</si>
  <si>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</si>
  <si>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</si>
  <si>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</si>
  <si>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</si>
  <si>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</si>
  <si>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</si>
  <si>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</si>
  <si>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</si>
  <si>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</si>
  <si>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</si>
  <si>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</si>
  <si>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</si>
  <si>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</si>
  <si>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</si>
  <si>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</si>
  <si>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</si>
  <si>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</si>
  <si>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</si>
  <si>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</si>
  <si>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</si>
  <si>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</si>
  <si>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</si>
  <si>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</si>
  <si>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</si>
  <si>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</si>
  <si>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</si>
  <si>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</si>
  <si>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</si>
  <si>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</si>
  <si>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</si>
  <si>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</si>
  <si>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</si>
  <si>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</si>
  <si>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</si>
  <si>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</si>
  <si>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</si>
  <si>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</si>
  <si>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</si>
  <si>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</si>
  <si>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</si>
  <si>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</si>
  <si>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</si>
  <si>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</si>
  <si>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</si>
  <si>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</si>
  <si>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</si>
  <si>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</si>
  <si>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</si>
  <si>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</si>
  <si>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</si>
  <si>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</si>
  <si>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</si>
  <si>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</si>
  <si>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</si>
  <si>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</si>
  <si>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</si>
  <si>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</si>
  <si>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</si>
  <si>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</si>
  <si>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</si>
  <si>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Diseñar e implementar estrategias y/o proyectos para el fortalecimiento de comunidades de saber, la transformación de prácticas pedagógicas en contextos escolares y la producción de conocimiento e información para aportar tanto a la política educativa distrital como a las prácticas pedagógicas.</t>
  </si>
  <si>
    <t>Medir el avance del SISPED</t>
  </si>
  <si>
    <t>Contratista enlace entre el área de planeación y misional de la oficina Asesora de Planeación</t>
  </si>
  <si>
    <t>Avance del sistema de seguimiento a la política educativa distrital en los contextos escolares - SISPED, ajustado e implementado</t>
  </si>
  <si>
    <t>2016-2017</t>
  </si>
  <si>
    <t>SEGPLAN</t>
  </si>
  <si>
    <t xml:space="preserve">El Sistema de Seguimiento a la Política Pública Educativa en los Contextos Escolares - SISPED, Fase 3, tiene como objetivo llevar a cabo su segunda aplicación en el marco del Plan de Desarrollo Bogotá Mejor para Todos. 
A 31 de marzo el avance corresponde a: La formulación de la Fase 3 del estudio; selección y contratación del equipo de trabajo; formulación de la ruta metodológica y operativa para llevar a cabo la segunda aplicación del Sistema desde cada uno de los módulos de lo componen; revisión, valoración y ajuste de la matriz categorial formulada en la Fase 2 a partir de la versión definitiva del Plan Sectorial de Educación; y la correspondiente realización de un ejercicio de validación de la matriz con el equipo de investigadores del SISPED y profesionales de la Secretaría de Educación.
Asimismo, se formuló la estrategia operativa para la consulta a fuentes primarias; se realizó el ejercicio de diseño muestral para la selección de los colegios en los cuales se llevará a cabo la aplicación de los instrumentos cualitativos y cuantitativos, así como de los actores educativos a consultar; y, la revisión, valoración y ajuste de los instrumentos cualitativos y cuantitativos aplicados en la Fase 2,  la validación de estos desde el IDEP y un experto externo, y el ajuste definitivo de los mismos. </t>
  </si>
  <si>
    <t>X</t>
  </si>
  <si>
    <t>Avance del programa de "Pensamiento Crítico" para la investigación e innovación implementado</t>
  </si>
  <si>
    <t>Medir el avance del programa de "Pensamiento Crítico" para la investigación e innovación</t>
  </si>
  <si>
    <t xml:space="preserve"> En la vigencia 2018, se implementará y validará el acompañamiento y la cualificación como forma de interacción que viabilice la conformación y consolidación de comunidades de saber y de práctica pedagógica, en el marco del programa “Pensamiento Crítico para la Investigación e innovación educativa". A 31 de marzo de 2018:
1. Se realizó la gestión precontractual  del equipo de investigación del IDEP para atender a los procesos de niveles de acompañamiento, caracterización y cualificación en el marco del  "Programa de Pensamiento Crítico" para la Investigación e Innovación educativa .  (2).  Se definieron los lineamientos generales del plan de trabajo y cronograma de los niveles de acompañamiento, la caracterización y el proceso de cualificación que se realizará en el marco del Programa de Pensamiento Crítico para la Investigación e Innovación educativa .  (3).  Se definieron referentes teóricos y conceptuales para el proceso de acompañamiento, cualificación y visibilización de experiencias pedagógicas en el marco del programa de  pensamiento critico. Así como el avance en la fundamentación conceptual y metodológica del programa, recogiendo los avances del año 2016 y 2017.  (4).   Se  definieron los parámetros generales de la convocatoria para su posterior publicación en la página institucional del IDEP y los canales de comunicación digitales oficiales. (5). Durante el proceso de  la convocatoria, se inscribieron 210 experiencias pedagógicas  de las cuales se seleccionaron 90 experiencias pedagógicas para el proceso de acompañamiento y 120  experiencias para el proceso de cualificación. (6)  Se  definieron los  referentes teóricos  y  las categorías para la sistematización del proceso de acompañamiento a las experiencias pedagógicas en los tres niveles. 7)Se organizó la primera jornada  de cualificación  para  los docentes que participan en el acompañamiento a través del Taller "Recordar para  reconstruir  nuestra experiencia pedagógica" .
 8) Se  realizó la caracterización de experiencias pedagógicas de las seleccionadas en el proceso de acompañamiento. 9) Se  avanzó en la búsqueda y consolidación de la información correspondiente a los referentes teóricos  y las categorías definidas para la sistematización del proceso de acompañamiento a las experiencias pedagógicas. 10) Se dio inicio a las sesiones de  acompañamiento  por cada uno de los niveles (I,II y III)  a las experiencias pedagógicas seleccionadas en la convocatoria. 11) Se definió la  ruta metodológica para la implementación de estrategias de caracterización, cualificación y visibilización de experiencias pedagógicas.
Respecto a la versión XII del Premio a la Investigación e Innovación: Presentación en comité del convenio el meta-análisis de los documentos que dan cuenta de los conceptos de investigación, innovación y/o experiencia pedagógica demostrativa, producido por el IDEP, la SED y autores contemporáneos que están liderando la discusión alrededor de estos temas, la apertura de inscripciones a Taller "Escritura de Textos Académicos" hasta el 06 de abril de 2018., el inicio de la fase de pruebas al aplicativo de inscripción al Premio con la participación de docentes ganadores del año 2017, un  avance en la definición de Resolución del Premio y de la Cartilla de Orientaciones en conjunto con el equipo de Secretaría de Educación de Bogotá, las artes y características de los afiches y agendas definitivas que se van a usar como publicidad de la XII versión del Premio, y el diseño definitivo del libro de experiencias ganadoras del XI del Premio a la Investigación e Innovación. 
En relación con el componente de reconocimiento docente, se realizaron las gestiones necesarias para permitir la inscripción de docentes en dos eventos, así:
Encuentro de Metodologías Psicosociales: En reunión con los organizadores, se llegó al acuerdo que permitirá la participación de docentes ponentes en el encuentro, y se detallaron los aspectos técnicos necesarios para la inscripción y el registro de ponencias, mediante aplicativo que será operado por el IDEP. Así mismo, los aspectos académicos serán revisados por los organizadores.
Escuela Internacional de Posgrados CLACSO. En conjunto con la SED, se acordó con los organizadores (Universidad de la Salle, GT Formación docente y pensamiento Crítico de CLACSO) la participación en el evento de hasta 100 docentes, para lo cual se desarrolló en el IDEP el aplicativo necesario para el registro y envío de ponencias. La evaluación académica estará a cargo de los organizadores. 
A partir del establecimiento de estos acuerdos, se realiza convocatoria concertada con la SED, a través de los medios electrónicos y de comunicación de las dos entidades, para lo cual se realiza monitoreo constante a los aplicativos de inscripción, así como seguimiento a las propuestas y docentes inscritos, en cuanto al cumplimiento de los requisitos de participación definidos en la Ruta de Apoyo a la participación en eventos académicos y culturales.
También se realizó la gestión logística y administrativa en conjunto con la SED, para permitir la participación de 2 docentes en el Torneo Internacional COA de porras, que se llevó a cabo en Florida, EEUU, el 30 y 31 de marzo, como líderes del grupo de estudiantes que participaron en el evento. Mediante reunión previa se contextualizó a los docentes sobre la ruta de apoyo establecida mediante el convenio SED IDEP 1452 de 2017, las características de la logística dispuesta para su participación, y los compromisos académicos derivados del apoyo otorgado. 
Respecto del proyecto de apoyo y fomento a las redes de maestros,  con el equipo de la SED se llegó a un acuerdo en las modalidades de participación en las que se realizará el fomento y apoyo a las redes y colectivos de docentes.
Para éste fin, se establecieron dos líneas de acción, una de ellas destinada al incentivo logístico y financiero que permita la ejecución de eventos académicos propuestos por las redes, y el apoyo a la publicación de textos académicos producto del trabajo de las mismas redes. 
Otra línea de acción está orientada al diseño y apoyo en la estructuración de un evento masivo, en el que participarán las redes de docentes ya identificadas desde la SED, y que permitirá dar respuesta al trabajo desarrollado durante 2017, cuyo producto consistió en el documento de lineamientos de política para el apoyo a redes de maestros. Esto permitirá a su vez dar a conocer el trabajo desarrollado por las diferentes redes de maestros ante las instituciones de educación, centros de pensamiento, IED, direcciones locales y docentes investigadores, entre otros.
Para el desarrollo de estas actividades se llevaron a cabo las reuniones necesarias para acordar los instrumentos de recepción de propuestas, que respondieran al documento de lineamientos trabajado durante 2017. También se desarrolló en conjunto con la SED una reunión con representantes de redes y colectivos, lo que permitió conocer el punto de vista de las redes para el desarrollo de éstas dos líneas de acción para el fomento de las redes y colectivos de maestros. a partir de éstas conversaciones, se implementaron los formularios de inscripción, con los requisitos definidos en conjunto, y se publicó la convocatoria, en los medios digitales con los que cuenta la SED y el IDEP, donde adicionalmente se cuenta con el apoyo del operador contratado por el IDEP, para la divulgación de la convocatoria y el proceso de evaluación y seguimiento. </t>
  </si>
  <si>
    <t>Medir el de avance en la realización de los estudios en Escuela Currículo y Pedagogía, Educación y Políticas Públicas y Cualificación Docente del Componente 1: Seguimiento a la política educativa distrital en los contextos escolares</t>
  </si>
  <si>
    <t xml:space="preserve">Avance en el número de estudios en Escuela Currículo y Pedagogía, Educación y Políticas Públicas y Cualificación Docente del Componente 1: Seguimiento a la política educativa distrital en los contextos escolares, proyectados en el año </t>
  </si>
  <si>
    <t>PMR mensual reportado por los referentes técnicos de cada proyecto</t>
  </si>
  <si>
    <t>Avance en el número de estudios en Escuela Currículo y Pedagogía, Educación y Políticas Públicas y Cualificación Docente del Componente 2: Cualificación, Investigación e Innovación Docente: Comunidades de Saber y de Practica Pedagógica</t>
  </si>
  <si>
    <t>Medir el de avance en la realización de los estudios en Escuela Currículo y Pedagogía, Educación y Políticas Públicas y Cualificación Docente del Componente 2, Investigación e Innovación Docente: Comunidades de Saber y de Practica Pedagógica</t>
  </si>
  <si>
    <t>Se realiza teniendo en cuenta el avance reportado en el indicador producto PMR acumulado de los estudios  en Escuela Currículo y Pedagogía, Educación y Políticas Públicas y Cualificación Docente del Componente 2, Investigación e Innovación Docente: Comunidades de Saber y de Practica Pedagógica</t>
  </si>
  <si>
    <t>Se realiza teniendo en cuenta el avance reportado en el indicador producto PMR acumulado de los estudios  en Escuela Currículo y Pedagogía, Educación y Políticas Públicas y Cualificación Docente del Componente 1: Seguimiento a la política educativa distrital en los contextos escolares</t>
  </si>
  <si>
    <t>Sumatoria del avance en los estudiosen Escuela Currículo y Pedagogía, Educación y Políticas Públicas y Cualificación Docente del componente 1: Seguimiento a la política educativa distrital en los contextos escolares</t>
  </si>
  <si>
    <t>Sumatoria del avance en los estudios en Escuela Currículo y Pedagogía, Educación y Políticas Públicas y Cualificación Docente del Componente 2, Investigación e Innovación Docente: Comunidades de Saber y de Practica Pedagógica</t>
  </si>
  <si>
    <t>(% avance de las actividades ejecutadas en el estudio /% avance de las actividades programadas en el estudio) * meta de avance para la vigencia</t>
  </si>
  <si>
    <t>% avance de las actividades ejecutadas en el estudio</t>
  </si>
  <si>
    <t>% avance de las actividades programadas en el estudio</t>
  </si>
  <si>
    <t>Meta de avance para la vigencia</t>
  </si>
  <si>
    <t>%</t>
  </si>
  <si>
    <t>Ficha del estudio</t>
  </si>
  <si>
    <t xml:space="preserve">PMR mensual reportado por los referentes técnicos de cada proyecto </t>
  </si>
  <si>
    <t>Se realiza teniendo en cuenta el porcentaje de avance de las actividades ejecutadas en el estudio versus el porcentaje de avance de las actividades programadas en el estudio, el cociente resultante se multiplica por la meta de avance para el año en vigencia del estudio</t>
  </si>
  <si>
    <t>((% avance de las actividades ejecutadas en el estudio /% avance de las actividades programadas en el estudio) * meta de avance para la vigencia)</t>
  </si>
  <si>
    <t>OBSERVACIONES: En el reporte SEGPLAN a la formula se le adiciona el valor de la vigencia inmediatamente anterior para el reporte d ela vigencia 2018</t>
  </si>
  <si>
    <t xml:space="preserve">Durante la vigencia 2018, se desarrollarán 3 estudios:
1. Abordaje integral de la Maternidad y la Paternidad en los contextos escolares. Fase III: Línea de base cuyo objetivo es levantar una línea de base sobre el fenómeno de la maternidad y la paternidad en los contextos escolares y posibles variables asociadas, con el fin de que sus resultados contribuyan a la planeación, medición y evaluación de un programa socio-educativo de Educación para la Sexualidad, a través de una versión inicial de los lineamientos para este. La etapa de validación con expertos y aplicación con carácter de pilotaje se desarrolla conjuntamente con la Secretaría de Educación Distrital (SED) en el marco del Convenio 1452 de 2017. Se conformó el equipo de trabajo del estudio, se realizó la revisión de los productos que serán elaborados y se planearon las actividades de equipo para la etapa de validación con expertos y aplicación con carácter de pilotaje.
Teniendo en cuenta que durante la fase anterior del estudio desarrollado durante el 2017 y de acuerdo con la retroalimentación recibida durante las mesas de socialización y validación, se consideró necesario, antes de realizar la línea de base, someter el documento, los instrumentos y los indicadores a otras miradas externas con experticia específica en los temas abordados.
Es así como se finalizó la etapa de validación de indicadores cuantitativos y cualitativos con personas expertas y se encuentra en proceso de planeación las actividades para llevar a cabo la validación de instrumentos con los equipos técnicos de la Secretaría de Educación Distrital (SED) y el IDEP. De igual manera, se realizó la reunión de socialización de los estudios de Maternidad y Paternidad desarrollados durante los años 2016 y 2017 (A modo de contextualización para el proceso de validación) y en la cual se presentó la metodología a seguir para el proceso de validación electrónica de indicadores con personas expertas. Posteriormente se llevó a cabo la reunión de cierre con personas expertas en donde se presentaron los resultados del proceso de validación.
A la fecha se ha avanzado en el ajuste y preparación de los instrumentos de recolección de información cuantitativa y cualitativa, teniendo en cuenta que se acogieron las diferentes recomendaciones y observaciones de las personas expertas para contar con instrumentos robustos y que generen resultados pertinentes acerca de la Maternidad y la Paternidad en los contextos escolares. De igual manera se ha avanzado en el alistamiento técnico-logístico que es necesario para iniciar con el proceso de aplicación electrónica de los instrumentos, en las 20 IED seleccionadas para el estudio.
</t>
  </si>
  <si>
    <t>2. Sistema de Monitoreo de los Estándares de Calidad en Educación inicial y Seguimiento a sus Resultados” tiene como objetivo aplicar un sistema de monitoreo de los estándares de calidad en educación inicial, a alrededor de 74 IED que permitan la elaboración o ajuste a sus planes de mejora. Este estudio se enmarca en el componente uno (1) del proyecto de inversión 1079 del IDEP, y en el componente tres (3) del convenio 1452 del 2017 celebrado entre la Secretaría de Educación del Distrito y el IDEP.
Se conformó el quipo de trabajo del estudio, se estableció el cronograma de trabajo  y las fechas de entrega de los productos por cada investigador. De igual modo, se finiquitaron todas las tareas relacionadas con la Fase 1. Planeación de las Actividades de Equipo y la Fase 2. Ajuste de Instrumentos y Alistamiento para la Recolección de la Información; logrando la realización y entrega de las hojas de ruta metodológicas y operativas enfocadas al proceso de revisión y ajustes de los componentes cualitativos y cuantitativos, y a los planes de mejora. Así mismo, se cuenta con un documento que contiene el cronograma y la planeación de las actividades para la aplicación de los instrumentos de recolección de información, orientado al proceso de elaboración de los planes de mejora y el seguimiento a los resultados del Sistema. Es de resaltar que también se efectuó una reunión técnica en la que se revisaron los instrumentos cuantitativos conjuntamente con el equipo de educación inicial de la Secretaría de Educación, y la socialización inicial con las Instituciones Educativas Distritales (IED) convocadas a participar en el estudio. 
A corte 31 de marzo de 2018, el estudio se encuentra en la fase 3, Recolección de información y acompañamiento en los planes de mejora, donde se han desarrollado talleres y grupos focales correspondientes al componente cualitativo, así como la realización de visitas a Instituciones Educativas Distritales para la obtención de la información cuantitativa. Por lo anterior, se ha logrado abarcar los grupos focales de rectores, coordinadores y docentes y el grupo de funcionarios  que hacen acompañamiento a la implementación de la atención integral de las Cajas de Compensación; se ha iniciado también el desarrollo de talleres con niños, niñas y familias. 
Adicionalmente, para el primer trimestre del año 2018, se elaboró un documento que muestra la revisión técnico-normativa realizada para la propuesta de adaptaciones o ajustes al Sistema de Monitoreo necesarios para su aplicación en todas las instituciones educativas de Bogotá que brindan educación inicial, y se determinaron grupos focales para complementar dicho texto y los colegios que participarán en estos.</t>
  </si>
  <si>
    <t>3. Memoria histórica y educación para la paz - Caso Sumapaz. 
Para el estudio cuyo objetivo es identificar saberes y prácticas pedagógicas en temas de paz, reconciliación y reencuentro en la comunidad educativa de Sumapaz, en la perspectiva de aportar elementos para la formulación de política pública en el tema.
Se definió el plan de trabajo y cronograma general del estudio teniendo en cuenta las fases de:
1. Análisis Situacional/Estrategias Investigativas
2. Estrategias Investigativas y Formativas
3. Estrategias Creativas, a la fecha se encuentran los siguientes avances.
Se concluye la fase uno (1) que da cuenta de la planeación metodológica, operativa y logística del proyecto que incluye la organización del equipo de trabajo, el cronograma, plan de trabajo por fases, materiales y recursos para el trabajo de campo tanto para el diagnóstico participativo como para la identificación de los saberes y prácticas pedagógicas, en esta fase se presentó el diseño de la estrategia metodológica para elaborar el análisis situacional de la educación en Sumapaz. (Participantes,  diseño y validación de los instrumentos, estrategia de organización y análisis de la información; instrumentos de recolección de información, instrumentos para garantizar un adecuado tratamiento de la información y los formatos de consentimientos y asentimientos informados), junto con el proyecto a directivos docentes y docentes de las Instituciones Educativas Distritales  de la localidad, lo cual permitió su participación en la convocatoria y el pilotaje de instrumentos. Igualmente, se diseñó y presento la estrategia de trabajo colaborativo con los profesores de Sumapaz centrada en las narrativas como dispositivo pedagógico de activación de la memoria histórica y colectiva de Sumapaz y se definieron los términos de la convocatoria para los docentes que será entregada en la fase (2) del proyecto.</t>
  </si>
  <si>
    <t xml:space="preserve">2. Estrategia para el Desarrollo personal de los maestros del Distrito: ser maestro: El estudio tiene como objetivo implementar, sistematizar y evaluar la experiencia piloto de la Estrategia para el desarrollo personal de los maestros del Distrito – Ser maestro, con especial énfasis en las dimensiones de la cualificación y la innovación. 
A 31 de marzo el avance corresponde a: la formulación de la experiencia piloto de la Estrategia para el desarrollo personal de los maestros del Distrito – Ser maestro desde las dimensiones de cualificación e innovación; selección y contratación del equipo de trabajo;  formulación de la ruta metodológica y operativa para llevar a cabo la experiencia piloto; la definición de los programas y actividades a ofertar en el marco de la estrategia, así como la programación de cada una de ellas.  
Asimismo, se definieron los términos de la convocatoria de la oferta de programas y actividades dirigidas a docentes, directivos docentes y orientadores a realizarse entre los meses de febrero a mayo; la publicación de la convocatoria en la página web y redes sociales institucionales, y el envío de la misma mediante correo electrónico a la lista de contactos registrados en las bases de datos de la Subdirección Académica del IDEP. 
En cuanto al desarrollo de las actividades de la oferta, a la fecha se han realizado ocho sesiones del programa Metáforas en movimiento con los Grupos 1 y 2, cuatro con cada grupo; y dos sesiones del Seminario – Taller - Reunión de reflexión: Cuerpo, educación y desarrollo humano. 
Finalmente, se realizó la revisión y definición del corpus documental para llevar el cabo la sistematización de la experiencia piloto; así como la elaboración de los formatos, guías, protocolos y mecanismos de registro para su seguimiento, evaluación y sistematización. </t>
  </si>
  <si>
    <t>Durante la vigencia se desarrollarán 2 estudios:
1. En el  estudio "Prácticas de Evaluación - Conformación RIE", el cual tiene como Objetivos:
1. La conformación de una Red de Instituciones por la Evaluación RIE que incluya dos ejes: a. Cuatro nodos temáticos de acuerdo con tendencias, intereses y expectativas derivadas de la fase 2017 y b. Prácticas evaluativas acordes con la política distrital de evaluación en grados y áreas. 
 2. La puesta en marcha de estrategias y acciones de divulgación de  prácticas significativas de evaluación, en el marco de la RED RIE 
3. La Sistematización del proceso de conformación y desarrollo de acciones de la RED RIE 
 4. La puesta en marcha de escenarios virtuales de apoyo a la conformación de la RED RIE a saber: a. Segunda fase del repositorio de experiencias significativas de evaluación y b.  Ambiente Virtual de interacción.
Los avances corresponden a:
 *  Diseño metodológico para conformación de la RED RIE.
* Identificación de los 4 Nodos de acuerdo con los  criterios  analizados en las narrativas caracterizadas por los docentes participantes en el   año 2017 y a las políticas distritales de evaluación, estableciendo las prácticas significativas  por los nodos establecidos .
* Se realizó un taller con docentes seleccionados  con  prácticas significativas de evaluación,  el día 7 de Marzo del 2018,  de Validación de  los 4 Nodos temáticos  establecidos por el equipo de investigadores: 1.Evaluación Integrada, 2.Evaluación convivencia, contexto y multiculturalidad 3. Evaluación disciplinaria  y 4.Evaluación inter disciplinaria,  surgiendo temáticas emergentes en  los 4 nodos propuestos. 
* Envío de invitación (inscripción en línea)  a   todos los docentes y directivos docentes  de los IED, se inscribieron a la fecha  241 participantes en los 4 diferentes nodos, sigue abierta la inscripción de nuevos miembros.  
* Primer encuentro de la red  por instituciones RIE el día 22 de Marzo del 2017,  donde se realizó  el lanzamiento de la Red de Instituciones por la Evaluación – RIE, y la presentación de los Nodos temáticos para su desarrollo.
*Se estableció  realizar ajustes a la estructura del repositorio  que se desarrolló en la fase 2 del 2017,  estableciendo 5 sesiones  que permitirán a los docentes realizar la búsqueda de prácticas de acuerdo a temas de interés, así como ampliar sus  conocimiento sobre la temática con documentos conceptuales así con información asociada a pruebas externas.
* Se estableció  la ruta de la sistematización del proceso de conformación de la RED de Instituciones por la Evaluación RIE.</t>
  </si>
  <si>
    <t>IDP-01</t>
  </si>
  <si>
    <t>IDP-02</t>
  </si>
  <si>
    <t>IDP-03</t>
  </si>
  <si>
    <t>IDP-04</t>
  </si>
  <si>
    <t>El Sistema de Seguimiento a la Política Pública Educativa en los Contextos Escolares - SISPED, Fase 3, tiene como objetivo llevar a cabo su segunda aplicación en el marco del Plan de Desarrollo Bogotá Mejor para Todos. 
A 30 de junio el avance corresponde a: 
- Aplicación 100% de los instrumentos cuantitativos
- Aplicación del 93% de los Instrumentos cualitativos
- Aplicación en 59 IED con 86 sedes en las 20 localidades, 600 docentes, 67 directivos docentes, 2.888 estudiantes, 997 acudientes, 1 Director Local de Educación, 10 profesionales de la Secretaría de Educación Distrital, 5 expertos externos y 3 expertos del IDEP
- Se ha avanzado en el análisis de información cualitativa y cuantitativa, procedente de la indagación a fuentes primarias sobre las líneas estratégicas, así como en los procesos de triangulación de resultados del análisis documental de las líneas estratégicas, en igual proporción se ha avanzado en la sistematización, crítica, y procesamiento de la información recolectada en campo a través de los diferentes instrumentos.</t>
  </si>
  <si>
    <t xml:space="preserve">En la vigencia 2018, se implementará y validará el acompañamiento y la cualificación como forma de interacción que viabilice la conformación y consolidación de comunidades de saber y de práctica pedagógica, en el marco del programa “Pensamiento Crítico para la Investigación e innovación educativa". 
A la fecha se tienen los siguientes logros:
- Apertura primera convocatoria con selección de 105 docentes y 8 directivos docentes en acompañamiento y 82 docentes y 9 directivos en cualificación mediante talleres
- Inicio de caracterización de aproximadamente 230 experiencias incluidas las de acompañamiento y cualificación
- Apertura primera convocatoria fondo concursable donde se seleccionaron 4 eventos académicos y 4 textos para publicar, con       la participación directa de 8 redes de maestros.
- Apertura de convocatoria a la XII versión del premio a la investigación e innovación educativa – finaliza el 17 de julio
- Participación de 133 docentes en dos eventos locales, 23 en dos eventos nacionales y 3 en dos eventos internacionales.
- Pilotaje de la estrategia para el desarrollo personal de los maestros del Distrito – Ser maestro
- Se creo la red red social Innovaidep, que se constituye en un espacio virtual que apoya la conformación de comunidades de saber y práctica pedagógica, ya que en este espacio los docentes se registran, suben su experiencia pedagógica, interactúan con otros docentes, comparten su saber pedagógico, realizan comentarios y valoran la experiencia de otros docentes, que a 27 de junio cuenta con 22 experiencias  y 53 usuarios los cuales han ingresado en 234 oportunidades . 
</t>
  </si>
  <si>
    <r>
      <rPr>
        <b/>
        <sz val="10"/>
        <rFont val="Arial"/>
        <family val="2"/>
      </rPr>
      <t>2. Sistema de Monitoreo de los Estándares de Calidad en Educación inicial.</t>
    </r>
    <r>
      <rPr>
        <sz val="10"/>
        <rFont val="Arial"/>
        <family val="2"/>
      </rPr>
      <t xml:space="preserve">
Sistema de Monitoreo al cumplimiento de los estándares de calidad en educación inicial. Objetivo en la vigencia 2018 aplicar un sistema de monitoreo de los estándares de calidad en educación inicial, a alrededor de 254 IED que permitan la elaboración o ajuste a sus planes de mejora, complementándolo con una propuesta para la institucionalización y sostenibilidad del Sistema, y con otra propuesta de evaluación de calidad de la educación inicial.
A la fecha se cuenta con los siguientes logros:
Aplicación del Sistema a 74 IED, 25 nuevas y 49 participantes de la vigencia 2017, con la participación de 174 directivos docentes, 175 docentes, 16 estudiantes, 20 acudientes , 119 personas de apoyo administrativo y 104 profesionales de apoyo a la atención integral.</t>
    </r>
  </si>
  <si>
    <r>
      <rPr>
        <b/>
        <sz val="10"/>
        <rFont val="Arial"/>
        <family val="2"/>
      </rPr>
      <t xml:space="preserve">3. Memoria histórica y educación para la paz - Caso Sumapaz: </t>
    </r>
    <r>
      <rPr>
        <sz val="10"/>
        <rFont val="Arial"/>
        <family val="2"/>
      </rPr>
      <t>Objetivo en la vigencia 2018 formular orientaciones de política en el tema de paz, reconciliación y reencuentro en la comunidad educativa de Sumapaz y desarrollar material pedagógico.
A la fecha se cuenta con los siguientes logros:
- Avance en  un 50% de la estructuración de los aportes pertinentes para la política.
- Ejecución del diplomado “la escritura en claves de paz: apoyo a la lectura en la escuela” y acompañamiento In situ a los participantes del mismo.
- Ejecución del estudio en 2 colegios de Sumapaz, con 25 docentes , 2 directivos docentes, 2 DILE, 20 acudientes y 150 estudiantes.
- Primera versión del estado del arte que permitirá consolidar el marco teórico y conceptual del estudio que se trabaja en las dos Instituciones Educativas Distritales de la Localidad de Sumapaz</t>
    </r>
  </si>
  <si>
    <r>
      <rPr>
        <b/>
        <sz val="10"/>
        <rFont val="Arial"/>
        <family val="2"/>
      </rPr>
      <t xml:space="preserve">1. Abordaje integral de la Maternidad y la Paternidad en los contextos escolares Línea de base: </t>
    </r>
    <r>
      <rPr>
        <sz val="10"/>
        <rFont val="Arial"/>
        <family val="2"/>
      </rPr>
      <t>Objetivo en la vigencia 2018 levantar una línea de base sobre el fenómeno de la maternidad y la paternidad en los contextos escolares y posibles variables asociadas.
A la fecha se cuenta con los siguientes logros:
- Aplicación piloto de los instrumentos cuantitativos en 21 IED y 7 cualitativos en 2 IED
- Participación de 481 docentes, 51 directivos docentes, 3 padres de familia y 3.508 estudiantes en el pilotaje.
- Indicadores e instrumentos cuantitativos y cualitativos revisados y validados</t>
    </r>
  </si>
  <si>
    <r>
      <rPr>
        <b/>
        <sz val="10"/>
        <rFont val="Arial"/>
        <family val="2"/>
      </rPr>
      <t>Prácticas de Evaluación - Conformación RIE</t>
    </r>
    <r>
      <rPr>
        <sz val="10"/>
        <rFont val="Arial"/>
        <family val="2"/>
      </rPr>
      <t>: Objetivo del estudio en la vigencia 2018 Conformar una RIE – en el Distrito Capital.
Se destacan los siguientes logros del estudio:
- Conformación de la Red de Instituciones por la Evaluación RIE con 351 docentes, 105 directivos docentes de 196 IED.
- Se consolidaron 4 nodos: Evaluación Integrada; Evaluación, convivencia, contexto y multiculturalidad; Evaluación disciplinaria y Evaluación interdisciplinaria.
- Identificación de 60 prácticas evaluativas acordes con la política distrital de evaluación en grados y áreas, las cuales son significativas en evaluación de 383 narrativas caracterizadas en el año 2017.
- Se creó el repositorio para la RIE en el IDEP - http://repositoriosed.idep.edu.co:8080/jspui/ y en la plataforma “RedAcadémica” de la SED.
- Se realizó la estrategia RIE al territorio, donde se  hicieron  visitas por partes del equipo de investigación a la DILE o un colegio  en 19   localidades, presentando e invitando a participar en la Red – RIE, así como diferentes experiencias en evaluación de cada localidad, se realizaron dos encuentros de la RIE, Se realizaron dos talleres en evaluación formativa de ejes temáticos por áreas y grados, se realizaron encuentros presenciales por cada nodo temático  y  un taller sobre “los Criterios de caracterización de prácticas significativas  de evaluación” y se realizaron 9  socializaciones  por áreas y grados: 2 talleres y 7 círculos dialógicos y/o aulas itinerantes en diferentes Instituciones Educativas de Distrito.
- Finalmente, se elaboró la sistematización del proceso de conformación de la Red de Instituciones por la Evaluación RIE, recogiendo el proceso vivido y evidenciando mediante categorías de análisis los aspectos más significativos para su conformación y consolidación. Se presentaron recomendaciones conceptuales, pedagógicas y metodológicas para la consolidación de la red RIE.</t>
    </r>
  </si>
  <si>
    <r>
      <rPr>
        <b/>
        <sz val="10"/>
        <rFont val="Arial"/>
        <family val="2"/>
      </rPr>
      <t>Formulación de la estrategia de desarrollo personal de los docentes “Ser Maestro”:</t>
    </r>
    <r>
      <rPr>
        <sz val="10"/>
        <rFont val="Arial"/>
        <family val="2"/>
      </rPr>
      <t xml:space="preserve"> Objetivo del estudio en la vigencia 2018 Pilotar  la Estrategia para el desarrollo personal de los maestros del Distrito – Ser maestro.
Se destacan los siguientes logros del estudio:
- Se realizaron dos convocatorias, la primera denominada "Alma maestra - Ser - Cuerpo docente", en la cual se desarrollaron 3 actividades entre programas, seminarios y talleres; en la segunda, denominada “Talleres de conciencia y sentido”, se desarrollaron ocho talleres cada uno con dos sesiones.
- Participación de 297 docentes, 37 directivos docentes y 19 (Investigadores, profesionales SED e IDEP, docentes universitarios)en las diferentes actividades de la estrategia, en el primer semestre del año.
- Diseño de los formatos, guías, protocolos y mecanismos de registro para realizar el seguimiento, evaluación y sistematización de la experiencia; y se revisó y definió el corpus documental para lleva a cabo su sistematización.  
- Elaboración de los documentos que dan cuenta de la primera parte de la implementación, evaluación y sistematización de la experiencia piloto de la estrategia para el desarrollo personal de los docentes del Distrito – Ser Maestro, desde los ejes de cualificación e innovación; y se realizó el taller de socialización con los maestros y orientadores (talleristas) participantes.</t>
    </r>
  </si>
</sst>
</file>

<file path=xl/styles.xml><?xml version="1.0" encoding="utf-8"?>
<styleSheet xmlns="http://schemas.openxmlformats.org/spreadsheetml/2006/main">
  <numFmts count="3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240A]dddd\,\ dd&quot; de &quot;mmmm&quot; de &quot;yyyy"/>
    <numFmt numFmtId="181" formatCode="[$-240A]h:mm:ss\ AM/PM"/>
    <numFmt numFmtId="182" formatCode="#,##0.0"/>
    <numFmt numFmtId="183" formatCode="#,##0.000"/>
    <numFmt numFmtId="184" formatCode="0.0"/>
    <numFmt numFmtId="185" formatCode="0.000"/>
    <numFmt numFmtId="186" formatCode="#,##0.00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
      <name val="Tahoma"/>
      <family val="2"/>
    </font>
    <font>
      <sz val="9.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top style="medium"/>
      <bottom style="thin"/>
    </border>
    <border>
      <left/>
      <right style="medium"/>
      <top/>
      <bottom/>
    </border>
    <border>
      <left style="medium"/>
      <right style="medium"/>
      <top/>
      <bottom style="medium"/>
    </border>
    <border>
      <left style="thin"/>
      <right style="thin"/>
      <top style="medium"/>
      <bottom style="thin"/>
    </border>
    <border>
      <left style="thin"/>
      <right style="thin"/>
      <top/>
      <bottom style="thin"/>
    </border>
    <border>
      <left style="thin"/>
      <right style="thin"/>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right style="medium"/>
      <top style="medium"/>
      <bottom/>
    </border>
    <border>
      <left style="medium"/>
      <right/>
      <top style="medium"/>
      <bottom/>
    </border>
    <border>
      <left style="medium"/>
      <right style="medium"/>
      <top style="medium"/>
      <bottom/>
    </border>
    <border>
      <left/>
      <right style="medium"/>
      <top/>
      <bottom style="medium"/>
    </border>
    <border>
      <left style="medium"/>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10" fontId="2" fillId="30" borderId="4">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38" fillId="0" borderId="9" applyNumberFormat="0" applyFill="0" applyAlignment="0" applyProtection="0"/>
    <xf numFmtId="0" fontId="48" fillId="0" borderId="10" applyNumberFormat="0" applyFill="0" applyAlignment="0" applyProtection="0"/>
  </cellStyleXfs>
  <cellXfs count="240">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4"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4" xfId="0" applyFont="1" applyFill="1" applyBorder="1" applyAlignment="1">
      <alignment horizontal="center" vertical="center" wrapText="1"/>
    </xf>
    <xf numFmtId="0" fontId="2" fillId="34" borderId="4"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4"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7" applyNumberFormat="1" applyFont="1" applyBorder="1" applyAlignment="1">
      <alignment horizontal="center" vertical="center"/>
    </xf>
    <xf numFmtId="0" fontId="6" fillId="0" borderId="13" xfId="57" applyNumberFormat="1" applyFont="1" applyBorder="1" applyAlignment="1">
      <alignment horizontal="center" vertical="center"/>
    </xf>
    <xf numFmtId="0" fontId="7" fillId="0" borderId="13" xfId="57" applyNumberFormat="1" applyFont="1" applyBorder="1" applyAlignment="1">
      <alignment horizontal="center" vertical="center"/>
    </xf>
    <xf numFmtId="0" fontId="0" fillId="0" borderId="13" xfId="57" applyNumberFormat="1" applyFont="1" applyBorder="1" applyAlignment="1">
      <alignment horizontal="center" vertical="center" wrapText="1"/>
    </xf>
    <xf numFmtId="0" fontId="0" fillId="0" borderId="14" xfId="57"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3"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4" xfId="0" applyFont="1" applyFill="1" applyBorder="1" applyAlignment="1" applyProtection="1">
      <alignment horizontal="center" vertical="center" wrapText="1"/>
      <protection hidden="1"/>
    </xf>
    <xf numFmtId="0" fontId="32" fillId="6" borderId="18" xfId="19" applyBorder="1" applyAlignment="1">
      <alignment vertical="center" wrapText="1"/>
    </xf>
    <xf numFmtId="0" fontId="32" fillId="6" borderId="19"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4" xfId="0" applyFill="1" applyBorder="1" applyAlignment="1">
      <alignment vertical="center" wrapText="1"/>
    </xf>
    <xf numFmtId="0" fontId="48" fillId="6" borderId="20" xfId="19" applyFont="1" applyBorder="1" applyAlignment="1">
      <alignment horizontal="center" vertical="center"/>
    </xf>
    <xf numFmtId="0" fontId="48" fillId="6" borderId="21" xfId="19" applyFont="1" applyBorder="1" applyAlignment="1">
      <alignment horizontal="center" vertical="center"/>
    </xf>
    <xf numFmtId="3" fontId="32" fillId="6" borderId="22" xfId="19" applyNumberFormat="1" applyBorder="1" applyAlignment="1">
      <alignment vertical="center" wrapText="1"/>
    </xf>
    <xf numFmtId="3" fontId="32" fillId="6" borderId="23" xfId="19" applyNumberFormat="1" applyBorder="1" applyAlignment="1">
      <alignment vertical="center" wrapText="1"/>
    </xf>
    <xf numFmtId="0" fontId="50" fillId="38" borderId="24" xfId="19" applyFont="1" applyFill="1" applyBorder="1" applyAlignment="1">
      <alignment horizontal="center" vertical="center" wrapText="1"/>
    </xf>
    <xf numFmtId="0" fontId="50" fillId="38" borderId="25" xfId="19" applyFont="1" applyFill="1" applyBorder="1" applyAlignment="1">
      <alignment horizontal="center" vertical="center" wrapText="1"/>
    </xf>
    <xf numFmtId="9" fontId="50" fillId="38" borderId="26" xfId="19" applyNumberFormat="1" applyFont="1" applyFill="1" applyBorder="1" applyAlignment="1">
      <alignment horizontal="center" vertical="center" wrapText="1"/>
    </xf>
    <xf numFmtId="9" fontId="50" fillId="38" borderId="25" xfId="19" applyNumberFormat="1" applyFont="1" applyFill="1" applyBorder="1" applyAlignment="1">
      <alignment horizontal="center" vertical="center" wrapText="1"/>
    </xf>
    <xf numFmtId="0" fontId="48" fillId="6" borderId="27" xfId="19" applyFont="1" applyBorder="1" applyAlignment="1">
      <alignment horizontal="center" vertical="center"/>
    </xf>
    <xf numFmtId="0" fontId="32" fillId="6" borderId="28"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2" fillId="30" borderId="29"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9" fontId="2" fillId="30" borderId="15" xfId="55" applyFont="1" applyFill="1" applyBorder="1" applyAlignment="1">
      <alignment horizontal="center" vertical="center" wrapText="1"/>
    </xf>
    <xf numFmtId="0" fontId="3" fillId="0" borderId="30" xfId="0" applyFont="1" applyFill="1" applyBorder="1" applyAlignment="1">
      <alignment vertical="center" wrapText="1"/>
    </xf>
    <xf numFmtId="0" fontId="3" fillId="0" borderId="4" xfId="0" applyFont="1" applyFill="1" applyBorder="1" applyAlignment="1">
      <alignment vertical="center" wrapText="1"/>
    </xf>
    <xf numFmtId="9" fontId="3" fillId="39" borderId="15" xfId="55"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0" borderId="0" xfId="53" applyBorder="1" applyAlignment="1">
      <alignment horizontal="center" vertical="center" wrapText="1"/>
      <protection/>
    </xf>
    <xf numFmtId="0" fontId="0" fillId="0" borderId="0" xfId="53"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14" xfId="0" applyFont="1" applyFill="1" applyBorder="1" applyAlignment="1">
      <alignment horizontal="center" vertical="center" wrapText="1"/>
    </xf>
    <xf numFmtId="2" fontId="32" fillId="6" borderId="31" xfId="19" applyNumberFormat="1" applyBorder="1" applyAlignment="1">
      <alignment horizontal="center" vertical="center"/>
    </xf>
    <xf numFmtId="2" fontId="32" fillId="6" borderId="32" xfId="19" applyNumberFormat="1" applyBorder="1" applyAlignment="1">
      <alignment horizontal="center" vertical="center"/>
    </xf>
    <xf numFmtId="2" fontId="32" fillId="6" borderId="33" xfId="19" applyNumberFormat="1" applyBorder="1" applyAlignment="1">
      <alignment horizontal="center" vertical="center"/>
    </xf>
    <xf numFmtId="2" fontId="2" fillId="30" borderId="4" xfId="55"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9" fontId="32" fillId="0" borderId="32" xfId="55" applyFont="1" applyFill="1" applyBorder="1" applyAlignment="1">
      <alignment vertical="center" wrapText="1"/>
    </xf>
    <xf numFmtId="9" fontId="32" fillId="0" borderId="34" xfId="55" applyFont="1" applyFill="1" applyBorder="1" applyAlignment="1">
      <alignment vertical="center" wrapText="1"/>
    </xf>
    <xf numFmtId="9" fontId="32" fillId="0" borderId="19" xfId="55" applyFont="1" applyFill="1" applyBorder="1" applyAlignment="1">
      <alignment vertical="center" wrapText="1"/>
    </xf>
    <xf numFmtId="9" fontId="32" fillId="0" borderId="35" xfId="55" applyFont="1" applyFill="1" applyBorder="1" applyAlignment="1">
      <alignment vertical="center" wrapText="1"/>
    </xf>
    <xf numFmtId="9" fontId="32" fillId="0" borderId="22" xfId="55" applyFont="1" applyFill="1" applyBorder="1" applyAlignment="1">
      <alignment vertical="center" wrapText="1"/>
    </xf>
    <xf numFmtId="9" fontId="32" fillId="0" borderId="36" xfId="55" applyFont="1" applyFill="1" applyBorder="1" applyAlignment="1">
      <alignment vertical="center" wrapText="1"/>
    </xf>
    <xf numFmtId="9" fontId="2" fillId="37" borderId="37" xfId="55" applyFont="1" applyFill="1" applyBorder="1" applyAlignment="1">
      <alignment horizontal="center" vertical="center" wrapText="1"/>
    </xf>
    <xf numFmtId="9" fontId="2" fillId="37" borderId="38" xfId="55" applyFont="1" applyFill="1" applyBorder="1" applyAlignment="1">
      <alignment horizontal="center" vertical="center" wrapText="1"/>
    </xf>
    <xf numFmtId="9" fontId="2" fillId="40" borderId="38" xfId="55" applyFont="1" applyFill="1" applyBorder="1" applyAlignment="1">
      <alignment horizontal="center" vertical="center" wrapText="1"/>
    </xf>
    <xf numFmtId="9" fontId="2" fillId="40" borderId="15" xfId="55" applyFont="1" applyFill="1" applyBorder="1" applyAlignment="1" applyProtection="1">
      <alignment horizontal="center" vertical="center" wrapText="1"/>
      <protection hidden="1"/>
    </xf>
    <xf numFmtId="179" fontId="2" fillId="40" borderId="37" xfId="55" applyNumberFormat="1" applyFont="1" applyFill="1" applyBorder="1" applyAlignment="1">
      <alignment horizontal="center" vertical="center" wrapText="1"/>
    </xf>
    <xf numFmtId="9" fontId="2" fillId="41" borderId="12" xfId="55" applyFont="1" applyFill="1" applyBorder="1" applyAlignment="1">
      <alignment horizontal="center" vertical="center" wrapText="1"/>
    </xf>
    <xf numFmtId="9" fontId="2" fillId="41" borderId="13" xfId="55" applyFont="1" applyFill="1" applyBorder="1" applyAlignment="1" applyProtection="1">
      <alignment horizontal="center" vertical="center" wrapText="1"/>
      <protection hidden="1"/>
    </xf>
    <xf numFmtId="179" fontId="2" fillId="41" borderId="14" xfId="55" applyNumberFormat="1" applyFont="1" applyFill="1" applyBorder="1" applyAlignment="1">
      <alignment horizontal="center" vertical="center" wrapText="1"/>
    </xf>
    <xf numFmtId="0" fontId="0" fillId="34" borderId="13" xfId="0" applyFill="1" applyBorder="1" applyAlignment="1">
      <alignment vertical="center" wrapText="1"/>
    </xf>
    <xf numFmtId="1" fontId="3" fillId="0" borderId="12" xfId="0" applyNumberFormat="1" applyFont="1" applyFill="1" applyBorder="1" applyAlignment="1">
      <alignment horizontal="center" vertical="center" wrapText="1"/>
    </xf>
    <xf numFmtId="1" fontId="32" fillId="6" borderId="31" xfId="19" applyNumberFormat="1" applyBorder="1" applyAlignment="1">
      <alignment vertical="center" wrapText="1"/>
    </xf>
    <xf numFmtId="9" fontId="32" fillId="6" borderId="31" xfId="55" applyFont="1" applyFill="1" applyBorder="1" applyAlignment="1">
      <alignment horizontal="center" vertical="center" wrapText="1"/>
    </xf>
    <xf numFmtId="9" fontId="32" fillId="6" borderId="32" xfId="55" applyFont="1" applyFill="1" applyBorder="1" applyAlignment="1">
      <alignment horizontal="center" vertical="center"/>
    </xf>
    <xf numFmtId="9" fontId="32" fillId="6" borderId="19" xfId="55" applyFont="1" applyFill="1" applyBorder="1" applyAlignment="1">
      <alignment horizontal="center" vertical="center" wrapText="1"/>
    </xf>
    <xf numFmtId="9" fontId="32" fillId="6" borderId="33" xfId="55" applyFont="1" applyFill="1" applyBorder="1" applyAlignment="1">
      <alignment horizontal="center" vertical="center" wrapText="1"/>
    </xf>
    <xf numFmtId="9" fontId="32" fillId="6" borderId="22" xfId="55" applyFont="1" applyFill="1" applyBorder="1" applyAlignment="1">
      <alignment horizontal="center" vertical="center" wrapText="1"/>
    </xf>
    <xf numFmtId="9" fontId="32" fillId="6" borderId="32" xfId="55" applyFont="1" applyFill="1" applyBorder="1" applyAlignment="1">
      <alignment horizontal="center" vertical="center" wrapText="1"/>
    </xf>
    <xf numFmtId="2" fontId="32" fillId="6" borderId="31" xfId="55" applyNumberFormat="1" applyFont="1" applyFill="1" applyBorder="1" applyAlignment="1">
      <alignment horizontal="center" vertical="center" wrapText="1"/>
    </xf>
    <xf numFmtId="2" fontId="32" fillId="6" borderId="19" xfId="55" applyNumberFormat="1" applyFont="1" applyFill="1" applyBorder="1" applyAlignment="1">
      <alignment horizontal="center" vertical="center" wrapText="1"/>
    </xf>
    <xf numFmtId="2" fontId="32" fillId="6" borderId="22" xfId="55" applyNumberFormat="1" applyFont="1" applyFill="1" applyBorder="1" applyAlignment="1">
      <alignment horizontal="center" vertical="center" wrapText="1"/>
    </xf>
    <xf numFmtId="2" fontId="32" fillId="6" borderId="31" xfId="55" applyNumberFormat="1" applyFont="1" applyFill="1" applyBorder="1" applyAlignment="1">
      <alignment horizontal="center" vertical="center"/>
    </xf>
    <xf numFmtId="2" fontId="32" fillId="6" borderId="32" xfId="55" applyNumberFormat="1" applyFont="1" applyFill="1" applyBorder="1" applyAlignment="1">
      <alignment horizontal="center" vertical="center"/>
    </xf>
    <xf numFmtId="2" fontId="32" fillId="6" borderId="33" xfId="55" applyNumberFormat="1" applyFont="1" applyFill="1" applyBorder="1" applyAlignment="1">
      <alignment horizontal="center" vertical="center"/>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51" fillId="42" borderId="12" xfId="0" applyFont="1" applyFill="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40" xfId="0" applyFont="1" applyFill="1" applyBorder="1" applyAlignment="1">
      <alignment horizontal="center" vertical="center" wrapText="1"/>
    </xf>
    <xf numFmtId="0" fontId="2" fillId="40" borderId="38"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40"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4" xfId="57" applyNumberFormat="1" applyFont="1" applyBorder="1" applyAlignment="1">
      <alignment horizontal="center" vertical="center"/>
    </xf>
    <xf numFmtId="0" fontId="7" fillId="0" borderId="4" xfId="57" applyNumberFormat="1" applyFont="1" applyBorder="1" applyAlignment="1">
      <alignment horizontal="center" vertical="center"/>
    </xf>
    <xf numFmtId="0" fontId="0" fillId="0" borderId="4" xfId="57" applyNumberFormat="1" applyFont="1" applyBorder="1" applyAlignment="1">
      <alignment horizontal="center" vertical="center" wrapText="1"/>
    </xf>
    <xf numFmtId="0" fontId="0" fillId="0" borderId="4" xfId="57" applyNumberFormat="1" applyFont="1" applyBorder="1" applyAlignment="1">
      <alignment horizontal="center" vertical="center" wrapText="1"/>
    </xf>
    <xf numFmtId="0" fontId="0" fillId="34" borderId="38" xfId="0" applyFill="1" applyBorder="1" applyAlignment="1">
      <alignment horizontal="left" vertical="top" wrapText="1"/>
    </xf>
    <xf numFmtId="0" fontId="0" fillId="34" borderId="15" xfId="0" applyFill="1" applyBorder="1" applyAlignment="1">
      <alignment horizontal="left" vertical="top" wrapText="1"/>
    </xf>
    <xf numFmtId="0" fontId="0" fillId="34" borderId="37" xfId="0" applyFill="1" applyBorder="1" applyAlignment="1">
      <alignment horizontal="left" vertical="top" wrapText="1"/>
    </xf>
    <xf numFmtId="0" fontId="0" fillId="34" borderId="16" xfId="0" applyFill="1" applyBorder="1" applyAlignment="1">
      <alignment horizontal="left" vertical="top" wrapText="1"/>
    </xf>
    <xf numFmtId="0" fontId="0" fillId="34" borderId="17" xfId="0" applyFill="1" applyBorder="1" applyAlignment="1">
      <alignment horizontal="left" vertical="top" wrapText="1"/>
    </xf>
    <xf numFmtId="0" fontId="0" fillId="34" borderId="40" xfId="0" applyFill="1" applyBorder="1" applyAlignment="1">
      <alignment horizontal="left" vertical="top" wrapText="1"/>
    </xf>
    <xf numFmtId="0" fontId="0" fillId="34" borderId="39"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40" xfId="0"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30" borderId="39" xfId="0" applyFont="1" applyFill="1" applyBorder="1" applyAlignment="1">
      <alignment horizontal="center" vertical="center" wrapText="1"/>
    </xf>
    <xf numFmtId="0" fontId="3" fillId="30" borderId="30" xfId="0" applyFont="1" applyFill="1" applyBorder="1" applyAlignment="1">
      <alignment horizontal="center" vertical="center" wrapText="1"/>
    </xf>
    <xf numFmtId="0" fontId="0" fillId="34" borderId="38" xfId="0" applyFill="1" applyBorder="1" applyAlignment="1">
      <alignment horizontal="left" vertical="center" wrapText="1"/>
    </xf>
    <xf numFmtId="0" fontId="0" fillId="34" borderId="15" xfId="0" applyFill="1" applyBorder="1" applyAlignment="1">
      <alignment horizontal="left" vertical="center" wrapText="1"/>
    </xf>
    <xf numFmtId="0" fontId="0" fillId="34" borderId="37" xfId="0" applyFill="1" applyBorder="1" applyAlignment="1">
      <alignment horizontal="left" vertical="center" wrapText="1"/>
    </xf>
    <xf numFmtId="0" fontId="0" fillId="34" borderId="29" xfId="0" applyFill="1" applyBorder="1" applyAlignment="1">
      <alignment horizontal="center" vertical="center" wrapText="1"/>
    </xf>
    <xf numFmtId="0" fontId="0" fillId="34" borderId="41"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0" xfId="0" applyFill="1" applyBorder="1" applyAlignment="1">
      <alignment horizontal="center" vertical="center" wrapText="1"/>
    </xf>
    <xf numFmtId="0" fontId="3" fillId="30" borderId="41" xfId="0" applyFont="1" applyFill="1" applyBorder="1" applyAlignment="1">
      <alignment horizontal="center" vertical="center" wrapText="1"/>
    </xf>
    <xf numFmtId="0" fontId="0" fillId="34" borderId="16" xfId="0" applyFill="1" applyBorder="1" applyAlignment="1">
      <alignment horizontal="left" vertical="center" wrapText="1"/>
    </xf>
    <xf numFmtId="0" fontId="0" fillId="34" borderId="17" xfId="0" applyFill="1" applyBorder="1" applyAlignment="1">
      <alignment horizontal="left" vertical="center" wrapText="1"/>
    </xf>
    <xf numFmtId="0" fontId="0" fillId="34" borderId="40" xfId="0" applyFill="1" applyBorder="1" applyAlignment="1">
      <alignment horizontal="left" vertical="center" wrapText="1"/>
    </xf>
    <xf numFmtId="0" fontId="0" fillId="34" borderId="11" xfId="0" applyFill="1" applyBorder="1" applyAlignment="1">
      <alignment horizontal="left" vertical="center" wrapText="1"/>
    </xf>
    <xf numFmtId="0" fontId="0" fillId="34" borderId="0" xfId="0" applyFill="1" applyBorder="1" applyAlignment="1">
      <alignment horizontal="left" vertical="center" wrapText="1"/>
    </xf>
    <xf numFmtId="0" fontId="0" fillId="34" borderId="29" xfId="0" applyFill="1" applyBorder="1" applyAlignment="1">
      <alignment horizontal="left" vertical="center" wrapText="1"/>
    </xf>
    <xf numFmtId="0" fontId="50" fillId="38" borderId="42" xfId="19" applyFont="1" applyFill="1" applyBorder="1" applyAlignment="1">
      <alignment horizontal="center" vertical="center" wrapText="1"/>
    </xf>
    <xf numFmtId="0" fontId="50" fillId="38" borderId="13" xfId="19" applyFont="1" applyFill="1" applyBorder="1" applyAlignment="1">
      <alignment horizontal="center" vertical="center" wrapText="1"/>
    </xf>
    <xf numFmtId="0" fontId="50" fillId="38" borderId="43" xfId="19" applyFont="1" applyFill="1" applyBorder="1" applyAlignment="1">
      <alignment horizontal="center" vertical="center" wrapText="1"/>
    </xf>
    <xf numFmtId="0" fontId="32" fillId="6" borderId="44" xfId="55" applyNumberFormat="1" applyFont="1" applyFill="1" applyBorder="1" applyAlignment="1">
      <alignment horizontal="center" vertical="center" wrapText="1"/>
    </xf>
    <xf numFmtId="0" fontId="32" fillId="6" borderId="28" xfId="55" applyNumberFormat="1" applyFont="1" applyFill="1" applyBorder="1" applyAlignment="1">
      <alignment horizontal="center" vertical="center" wrapText="1"/>
    </xf>
    <xf numFmtId="0" fontId="32" fillId="6" borderId="45" xfId="55" applyNumberFormat="1" applyFont="1" applyFill="1" applyBorder="1" applyAlignment="1">
      <alignment horizontal="center" vertical="center" wrapText="1"/>
    </xf>
    <xf numFmtId="2" fontId="32" fillId="6" borderId="46" xfId="19" applyNumberFormat="1" applyBorder="1" applyAlignment="1">
      <alignment horizontal="center" vertical="center"/>
    </xf>
    <xf numFmtId="2" fontId="32" fillId="6" borderId="18" xfId="19" applyNumberFormat="1" applyBorder="1" applyAlignment="1">
      <alignment horizontal="center" vertical="center"/>
    </xf>
    <xf numFmtId="2" fontId="32" fillId="6" borderId="47" xfId="19" applyNumberFormat="1" applyBorder="1" applyAlignment="1">
      <alignment horizontal="center" vertical="center"/>
    </xf>
    <xf numFmtId="0" fontId="32" fillId="6" borderId="46" xfId="19" applyNumberFormat="1" applyBorder="1" applyAlignment="1">
      <alignment horizontal="center" vertical="center"/>
    </xf>
    <xf numFmtId="0" fontId="32" fillId="6" borderId="18" xfId="19" applyNumberFormat="1" applyBorder="1" applyAlignment="1">
      <alignment horizontal="center" vertical="center"/>
    </xf>
    <xf numFmtId="0" fontId="32" fillId="6" borderId="47" xfId="19" applyNumberFormat="1" applyBorder="1" applyAlignment="1">
      <alignment horizontal="center" vertical="center"/>
    </xf>
    <xf numFmtId="2" fontId="32" fillId="6" borderId="48" xfId="55" applyNumberFormat="1" applyFont="1" applyFill="1" applyBorder="1" applyAlignment="1">
      <alignment horizontal="center" vertical="center" wrapText="1"/>
    </xf>
    <xf numFmtId="2" fontId="32" fillId="6" borderId="23" xfId="55" applyNumberFormat="1" applyFont="1" applyFill="1" applyBorder="1" applyAlignment="1">
      <alignment horizontal="center" vertical="center" wrapText="1"/>
    </xf>
    <xf numFmtId="2" fontId="32" fillId="6" borderId="49" xfId="55" applyNumberFormat="1" applyFont="1" applyFill="1" applyBorder="1" applyAlignment="1">
      <alignment horizontal="center" vertical="center" wrapText="1"/>
    </xf>
    <xf numFmtId="0" fontId="0" fillId="34" borderId="11" xfId="0" applyFill="1" applyBorder="1" applyAlignment="1">
      <alignment horizontal="left" vertical="top" wrapText="1"/>
    </xf>
    <xf numFmtId="0" fontId="0" fillId="34" borderId="0" xfId="0" applyFill="1" applyBorder="1" applyAlignment="1">
      <alignment horizontal="left" vertical="top" wrapText="1"/>
    </xf>
    <xf numFmtId="0" fontId="0" fillId="34" borderId="29" xfId="0" applyFill="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Euro"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ableStyleLight1"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73575"/>
          <c:h val="0.924"/>
        </c:manualLayout>
      </c:layout>
      <c:bar3DChart>
        <c:barDir val="col"/>
        <c:grouping val="clustered"/>
        <c:varyColors val="0"/>
        <c:ser>
          <c:idx val="2"/>
          <c:order val="0"/>
          <c:tx>
            <c:strRef>
              <c:f>'FT- MIC-03-05_1'!$C$35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'FT- MIC-03-05_1'!$C$36:$C$39</c:f>
              <c:numCache/>
            </c:numRef>
          </c:val>
          <c:shape val="cylinder"/>
        </c:ser>
        <c:ser>
          <c:idx val="0"/>
          <c:order val="1"/>
          <c:tx>
            <c:strRef>
              <c:f>'FT- MIC-03-05_1'!$D$35</c:f>
              <c:strCache>
                <c:ptCount val="1"/>
                <c:pt idx="0">
                  <c:v>% avance de las actividades ejecutadas en el estudio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'FT- MIC-03-05_1'!$B$36:$B$39</c:f>
              <c:strCache/>
            </c:strRef>
          </c:cat>
          <c:val>
            <c:numRef>
              <c:f>'FT- MIC-03-05_1'!$D$36:$D$39</c:f>
              <c:numCache/>
            </c:numRef>
          </c:val>
          <c:shape val="cylinder"/>
        </c:ser>
        <c:shape val="cylinder"/>
        <c:axId val="30060028"/>
        <c:axId val="2104797"/>
      </c:bar3DChart>
      <c:catAx>
        <c:axId val="30060028"/>
        <c:scaling>
          <c:orientation val="minMax"/>
        </c:scaling>
        <c:axPos val="b"/>
        <c:delete val="0"/>
        <c:numFmt formatCode="General" sourceLinked="1"/>
        <c:majorTickMark val="none"/>
        <c:minorTickMark val="none"/>
        <c:tickLblPos val="nextTo"/>
        <c:spPr>
          <a:ln w="3175">
            <a:solidFill>
              <a:srgbClr val="808080"/>
            </a:solidFill>
          </a:ln>
        </c:spPr>
        <c:crossAx val="2104797"/>
        <c:crosses val="autoZero"/>
        <c:auto val="1"/>
        <c:lblOffset val="100"/>
        <c:tickLblSkip val="1"/>
        <c:noMultiLvlLbl val="0"/>
      </c:catAx>
      <c:valAx>
        <c:axId val="210479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0060028"/>
        <c:crossesAt val="1"/>
        <c:crossBetween val="between"/>
        <c:dispUnits/>
        <c:majorUnit val="0.5"/>
      </c:valAx>
      <c:spPr>
        <a:noFill/>
        <a:ln>
          <a:noFill/>
        </a:ln>
      </c:spPr>
    </c:plotArea>
    <c:legend>
      <c:legendPos val="r"/>
      <c:layout>
        <c:manualLayout>
          <c:xMode val="edge"/>
          <c:yMode val="edge"/>
          <c:x val="0.75575"/>
          <c:y val="0.4105"/>
          <c:w val="0.24075"/>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44"/>
          <c:w val="0.817"/>
          <c:h val="0.9065"/>
        </c:manualLayout>
      </c:layout>
      <c:bar3DChart>
        <c:barDir val="col"/>
        <c:grouping val="clustered"/>
        <c:varyColors val="0"/>
        <c:ser>
          <c:idx val="2"/>
          <c:order val="0"/>
          <c:tx>
            <c:strRef>
              <c:f>'FT- MIC-03-05_2'!$C$35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'FT- MIC-03-05_2'!$C$36:$C$39</c:f>
              <c:numCache/>
            </c:numRef>
          </c:val>
          <c:shape val="cylinder"/>
        </c:ser>
        <c:ser>
          <c:idx val="0"/>
          <c:order val="1"/>
          <c:tx>
            <c:strRef>
              <c:f>'FT- MIC-03-05_2'!$H$35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'FT- MIC-03-05_2'!$B$36:$B$39</c:f>
              <c:strCache/>
            </c:strRef>
          </c:cat>
          <c:val>
            <c:numRef>
              <c:f>'FT- MIC-03-05_2'!$H$36:$H$39</c:f>
              <c:numCache/>
            </c:numRef>
          </c:val>
          <c:shape val="cylinder"/>
        </c:ser>
        <c:shape val="cylinder"/>
        <c:axId val="18943174"/>
        <c:axId val="36270839"/>
      </c:bar3DChart>
      <c:catAx>
        <c:axId val="18943174"/>
        <c:scaling>
          <c:orientation val="minMax"/>
        </c:scaling>
        <c:axPos val="b"/>
        <c:delete val="0"/>
        <c:numFmt formatCode="General" sourceLinked="1"/>
        <c:majorTickMark val="none"/>
        <c:minorTickMark val="none"/>
        <c:tickLblPos val="nextTo"/>
        <c:spPr>
          <a:ln w="3175">
            <a:solidFill>
              <a:srgbClr val="808080"/>
            </a:solidFill>
          </a:ln>
        </c:spPr>
        <c:crossAx val="36270839"/>
        <c:crosses val="autoZero"/>
        <c:auto val="1"/>
        <c:lblOffset val="100"/>
        <c:tickLblSkip val="1"/>
        <c:noMultiLvlLbl val="0"/>
      </c:catAx>
      <c:valAx>
        <c:axId val="3627083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8943174"/>
        <c:crossesAt val="1"/>
        <c:crossBetween val="between"/>
        <c:dispUnits/>
        <c:majorUnit val="0.5"/>
      </c:valAx>
      <c:spPr>
        <a:noFill/>
        <a:ln>
          <a:noFill/>
        </a:ln>
      </c:spPr>
    </c:plotArea>
    <c:legend>
      <c:legendPos val="r"/>
      <c:layout>
        <c:manualLayout>
          <c:xMode val="edge"/>
          <c:yMode val="edge"/>
          <c:x val="0.725"/>
          <c:y val="0.31975"/>
          <c:w val="0.1575"/>
          <c:h val="0.201"/>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5"/>
          <c:y val="0.0475"/>
          <c:w val="0.79425"/>
          <c:h val="0.89975"/>
        </c:manualLayout>
      </c:layout>
      <c:bar3DChart>
        <c:barDir val="col"/>
        <c:grouping val="clustered"/>
        <c:varyColors val="0"/>
        <c:ser>
          <c:idx val="2"/>
          <c:order val="0"/>
          <c:tx>
            <c:strRef>
              <c:f>'FT- MIC-03-05_3'!$C$35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'FT- MIC-03-05_3'!$C$36:$C$39</c:f>
              <c:numCache/>
            </c:numRef>
          </c:val>
          <c:shape val="cylinder"/>
        </c:ser>
        <c:ser>
          <c:idx val="0"/>
          <c:order val="1"/>
          <c:tx>
            <c:strRef>
              <c:f>'FT- MIC-03-05_3'!$H$35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'FT- MIC-03-05_3'!$B$36:$B$39</c:f>
              <c:strCache/>
            </c:strRef>
          </c:cat>
          <c:val>
            <c:numRef>
              <c:f>'FT- MIC-03-05_3'!$H$36:$H$39</c:f>
              <c:numCache/>
            </c:numRef>
          </c:val>
          <c:shape val="cylinder"/>
        </c:ser>
        <c:shape val="cylinder"/>
        <c:axId val="58002096"/>
        <c:axId val="52256817"/>
      </c:bar3DChart>
      <c:catAx>
        <c:axId val="58002096"/>
        <c:scaling>
          <c:orientation val="minMax"/>
        </c:scaling>
        <c:axPos val="b"/>
        <c:delete val="0"/>
        <c:numFmt formatCode="General" sourceLinked="1"/>
        <c:majorTickMark val="none"/>
        <c:minorTickMark val="none"/>
        <c:tickLblPos val="nextTo"/>
        <c:spPr>
          <a:ln w="3175">
            <a:solidFill>
              <a:srgbClr val="808080"/>
            </a:solidFill>
          </a:ln>
        </c:spPr>
        <c:crossAx val="52256817"/>
        <c:crosses val="autoZero"/>
        <c:auto val="1"/>
        <c:lblOffset val="100"/>
        <c:tickLblSkip val="1"/>
        <c:noMultiLvlLbl val="0"/>
      </c:catAx>
      <c:valAx>
        <c:axId val="52256817"/>
        <c:scaling>
          <c:orientation val="minMax"/>
          <c:max val="2"/>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58002096"/>
        <c:crossesAt val="1"/>
        <c:crossBetween val="between"/>
        <c:dispUnits/>
        <c:majorUnit val="0.5"/>
      </c:valAx>
      <c:spPr>
        <a:noFill/>
        <a:ln>
          <a:noFill/>
        </a:ln>
      </c:spPr>
    </c:plotArea>
    <c:legend>
      <c:legendPos val="r"/>
      <c:layout>
        <c:manualLayout>
          <c:xMode val="edge"/>
          <c:yMode val="edge"/>
          <c:x val="0.81725"/>
          <c:y val="0.38425"/>
          <c:w val="0.17775"/>
          <c:h val="0.216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625"/>
          <c:h val="0.924"/>
        </c:manualLayout>
      </c:layout>
      <c:bar3DChart>
        <c:barDir val="col"/>
        <c:grouping val="clustered"/>
        <c:varyColors val="0"/>
        <c:ser>
          <c:idx val="2"/>
          <c:order val="0"/>
          <c:tx>
            <c:strRef>
              <c:f>'FT- MIC-03-05_4'!$C$35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'FT- MIC-03-05_4'!$C$36:$C$39</c:f>
              <c:numCache/>
            </c:numRef>
          </c:val>
          <c:shape val="cylinder"/>
        </c:ser>
        <c:ser>
          <c:idx val="0"/>
          <c:order val="1"/>
          <c:tx>
            <c:strRef>
              <c:f>'FT- MIC-03-05_4'!$H$35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'FT- MIC-03-05_4'!$B$36:$B$39</c:f>
              <c:strCache/>
            </c:strRef>
          </c:cat>
          <c:val>
            <c:numRef>
              <c:f>'FT- MIC-03-05_4'!$H$36:$H$39</c:f>
              <c:numCache/>
            </c:numRef>
          </c:val>
          <c:shape val="cylinder"/>
        </c:ser>
        <c:shape val="cylinder"/>
        <c:axId val="549306"/>
        <c:axId val="4943755"/>
      </c:bar3DChart>
      <c:catAx>
        <c:axId val="549306"/>
        <c:scaling>
          <c:orientation val="minMax"/>
        </c:scaling>
        <c:axPos val="b"/>
        <c:delete val="0"/>
        <c:numFmt formatCode="General" sourceLinked="1"/>
        <c:majorTickMark val="none"/>
        <c:minorTickMark val="none"/>
        <c:tickLblPos val="nextTo"/>
        <c:spPr>
          <a:ln w="3175">
            <a:solidFill>
              <a:srgbClr val="808080"/>
            </a:solidFill>
          </a:ln>
        </c:spPr>
        <c:crossAx val="4943755"/>
        <c:crosses val="autoZero"/>
        <c:auto val="1"/>
        <c:lblOffset val="100"/>
        <c:tickLblSkip val="1"/>
        <c:noMultiLvlLbl val="0"/>
      </c:catAx>
      <c:valAx>
        <c:axId val="494375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49306"/>
        <c:crossesAt val="1"/>
        <c:crossBetween val="between"/>
        <c:dispUnits/>
        <c:majorUnit val="0.5"/>
      </c:valAx>
      <c:spPr>
        <a:noFill/>
        <a:ln>
          <a:noFill/>
        </a:ln>
      </c:spPr>
    </c:plotArea>
    <c:legend>
      <c:legendPos val="r"/>
      <c:layout>
        <c:manualLayout>
          <c:xMode val="edge"/>
          <c:yMode val="edge"/>
          <c:x val="0.846"/>
          <c:y val="0.4105"/>
          <c:w val="0.14975"/>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4778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34</xdr:row>
      <xdr:rowOff>533400</xdr:rowOff>
    </xdr:from>
    <xdr:to>
      <xdr:col>9</xdr:col>
      <xdr:colOff>1133475</xdr:colOff>
      <xdr:row>41</xdr:row>
      <xdr:rowOff>104775</xdr:rowOff>
    </xdr:to>
    <xdr:graphicFrame>
      <xdr:nvGraphicFramePr>
        <xdr:cNvPr id="1" name="3 Gráfico"/>
        <xdr:cNvGraphicFramePr/>
      </xdr:nvGraphicFramePr>
      <xdr:xfrm>
        <a:off x="666750" y="11677650"/>
        <a:ext cx="10963275" cy="21717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27</xdr:row>
      <xdr:rowOff>47625</xdr:rowOff>
    </xdr:from>
    <xdr:to>
      <xdr:col>8</xdr:col>
      <xdr:colOff>571500</xdr:colOff>
      <xdr:row>34</xdr:row>
      <xdr:rowOff>428625</xdr:rowOff>
    </xdr:to>
    <xdr:graphicFrame>
      <xdr:nvGraphicFramePr>
        <xdr:cNvPr id="1" name="3 Gráfico"/>
        <xdr:cNvGraphicFramePr/>
      </xdr:nvGraphicFramePr>
      <xdr:xfrm>
        <a:off x="257175" y="9886950"/>
        <a:ext cx="9734550" cy="20097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430375"/>
        <a:ext cx="1153477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24">
      <selection activeCell="C37" sqref="C3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9"/>
      <c r="B1" s="179"/>
      <c r="C1" s="180" t="s">
        <v>58</v>
      </c>
      <c r="D1" s="180"/>
      <c r="E1" s="180"/>
      <c r="F1" s="180"/>
      <c r="G1" s="180"/>
      <c r="H1" s="180"/>
      <c r="I1" s="180"/>
      <c r="J1" s="180"/>
      <c r="K1" s="181" t="s">
        <v>59</v>
      </c>
      <c r="L1" s="181"/>
      <c r="M1" s="181"/>
    </row>
    <row r="2" spans="1:15" ht="25.5" customHeight="1" thickBot="1">
      <c r="A2" s="179"/>
      <c r="B2" s="179"/>
      <c r="C2" s="180"/>
      <c r="D2" s="180"/>
      <c r="E2" s="180"/>
      <c r="F2" s="180"/>
      <c r="G2" s="180"/>
      <c r="H2" s="180"/>
      <c r="I2" s="180"/>
      <c r="J2" s="180"/>
      <c r="K2" s="182" t="s">
        <v>120</v>
      </c>
      <c r="L2" s="182"/>
      <c r="M2" s="182"/>
      <c r="O2" s="20" t="s">
        <v>71</v>
      </c>
    </row>
    <row r="3" spans="1:15" ht="25.5" customHeight="1" thickBot="1">
      <c r="A3" s="179"/>
      <c r="B3" s="179"/>
      <c r="C3" s="180"/>
      <c r="D3" s="180"/>
      <c r="E3" s="180"/>
      <c r="F3" s="180"/>
      <c r="G3" s="180"/>
      <c r="H3" s="180"/>
      <c r="I3" s="180"/>
      <c r="J3" s="180"/>
      <c r="K3" s="182" t="s">
        <v>121</v>
      </c>
      <c r="L3" s="182"/>
      <c r="M3" s="182"/>
      <c r="O3" s="65" t="s">
        <v>6</v>
      </c>
    </row>
    <row r="4" spans="1:15" ht="14.25" customHeight="1" thickBot="1">
      <c r="A4" s="12"/>
      <c r="B4" s="13"/>
      <c r="C4" s="14"/>
      <c r="D4" s="14"/>
      <c r="E4" s="14"/>
      <c r="F4" s="14"/>
      <c r="G4" s="14"/>
      <c r="H4" s="14"/>
      <c r="I4" s="14"/>
      <c r="J4" s="14"/>
      <c r="K4" s="15"/>
      <c r="L4" s="15"/>
      <c r="M4" s="16"/>
      <c r="O4" s="65" t="s">
        <v>8</v>
      </c>
    </row>
    <row r="5" spans="1:15" ht="13.5" thickBot="1">
      <c r="A5" s="115" t="s">
        <v>60</v>
      </c>
      <c r="B5" s="116"/>
      <c r="C5" s="116"/>
      <c r="D5" s="116"/>
      <c r="E5" s="116"/>
      <c r="F5" s="116"/>
      <c r="G5" s="116"/>
      <c r="H5" s="116"/>
      <c r="I5" s="116"/>
      <c r="J5" s="116"/>
      <c r="K5" s="116"/>
      <c r="L5" s="116"/>
      <c r="M5" s="117"/>
      <c r="O5" s="65" t="s">
        <v>10</v>
      </c>
    </row>
    <row r="6" spans="1:15" ht="13.5" thickBot="1">
      <c r="A6" s="44"/>
      <c r="B6" s="5"/>
      <c r="C6" s="5"/>
      <c r="D6" s="5"/>
      <c r="E6" s="5"/>
      <c r="F6" s="5"/>
      <c r="G6" s="5"/>
      <c r="H6" s="5"/>
      <c r="I6" s="5"/>
      <c r="J6" s="5"/>
      <c r="K6" s="5"/>
      <c r="L6" s="5"/>
      <c r="M6" s="45"/>
      <c r="O6" s="20" t="s">
        <v>72</v>
      </c>
    </row>
    <row r="7" spans="1:15" ht="30" customHeight="1" thickBot="1">
      <c r="A7" s="126" t="s">
        <v>1</v>
      </c>
      <c r="B7" s="127"/>
      <c r="C7" s="167" t="s">
        <v>62</v>
      </c>
      <c r="D7" s="168"/>
      <c r="E7" s="168"/>
      <c r="F7" s="168"/>
      <c r="G7" s="168"/>
      <c r="H7" s="169"/>
      <c r="I7" s="126" t="s">
        <v>2</v>
      </c>
      <c r="J7" s="157"/>
      <c r="K7" s="127"/>
      <c r="L7" s="177" t="s">
        <v>28</v>
      </c>
      <c r="M7" s="178"/>
      <c r="O7" s="65" t="s">
        <v>13</v>
      </c>
    </row>
    <row r="8" spans="1:15" ht="38.25" customHeight="1" thickBot="1">
      <c r="A8" s="126" t="s">
        <v>4</v>
      </c>
      <c r="B8" s="127"/>
      <c r="C8" s="167" t="s">
        <v>125</v>
      </c>
      <c r="D8" s="168"/>
      <c r="E8" s="168"/>
      <c r="F8" s="168"/>
      <c r="G8" s="168"/>
      <c r="H8" s="168"/>
      <c r="I8" s="168"/>
      <c r="J8" s="168"/>
      <c r="K8" s="168"/>
      <c r="L8" s="168"/>
      <c r="M8" s="169"/>
      <c r="O8" s="65" t="s">
        <v>18</v>
      </c>
    </row>
    <row r="9" spans="1:16" ht="30" customHeight="1" thickBot="1">
      <c r="A9" s="126" t="s">
        <v>5</v>
      </c>
      <c r="B9" s="127"/>
      <c r="C9" s="170" t="s">
        <v>67</v>
      </c>
      <c r="D9" s="171"/>
      <c r="E9" s="171"/>
      <c r="F9" s="171"/>
      <c r="G9" s="171"/>
      <c r="H9" s="171"/>
      <c r="I9" s="171"/>
      <c r="J9" s="171"/>
      <c r="K9" s="171"/>
      <c r="L9" s="171"/>
      <c r="M9" s="172"/>
      <c r="O9" s="65" t="s">
        <v>20</v>
      </c>
      <c r="P9" s="17"/>
    </row>
    <row r="10" spans="1:15" ht="13.5" thickBot="1">
      <c r="A10" s="2"/>
      <c r="B10" s="65"/>
      <c r="C10" s="65"/>
      <c r="D10" s="65"/>
      <c r="E10" s="65"/>
      <c r="F10" s="65"/>
      <c r="G10" s="65"/>
      <c r="H10" s="65"/>
      <c r="I10" s="65"/>
      <c r="J10" s="65"/>
      <c r="K10" s="65"/>
      <c r="L10" s="65"/>
      <c r="M10" s="46"/>
      <c r="O10" s="20" t="s">
        <v>74</v>
      </c>
    </row>
    <row r="11" spans="1:15" ht="30" customHeight="1" thickBot="1">
      <c r="A11" s="126" t="s">
        <v>7</v>
      </c>
      <c r="B11" s="127"/>
      <c r="C11" s="173" t="s">
        <v>128</v>
      </c>
      <c r="D11" s="174"/>
      <c r="E11" s="174"/>
      <c r="F11" s="174"/>
      <c r="G11" s="174"/>
      <c r="H11" s="174"/>
      <c r="I11" s="174"/>
      <c r="J11" s="174"/>
      <c r="K11" s="27" t="s">
        <v>82</v>
      </c>
      <c r="L11" s="175" t="s">
        <v>160</v>
      </c>
      <c r="M11" s="176"/>
      <c r="O11" s="65" t="s">
        <v>21</v>
      </c>
    </row>
    <row r="12" spans="1:15" ht="30" customHeight="1" thickBot="1">
      <c r="A12" s="126" t="s">
        <v>9</v>
      </c>
      <c r="B12" s="127"/>
      <c r="C12" s="167" t="s">
        <v>126</v>
      </c>
      <c r="D12" s="168"/>
      <c r="E12" s="168"/>
      <c r="F12" s="168"/>
      <c r="G12" s="168"/>
      <c r="H12" s="168"/>
      <c r="I12" s="168"/>
      <c r="J12" s="168"/>
      <c r="K12" s="168"/>
      <c r="L12" s="168"/>
      <c r="M12" s="169"/>
      <c r="O12" s="65" t="s">
        <v>0</v>
      </c>
    </row>
    <row r="13" spans="1:15" ht="45.75" customHeight="1" thickBot="1">
      <c r="A13" s="126" t="s">
        <v>98</v>
      </c>
      <c r="B13" s="127"/>
      <c r="C13" s="167" t="s">
        <v>152</v>
      </c>
      <c r="D13" s="168"/>
      <c r="E13" s="168"/>
      <c r="F13" s="168"/>
      <c r="G13" s="168"/>
      <c r="H13" s="168"/>
      <c r="I13" s="168"/>
      <c r="J13" s="168"/>
      <c r="K13" s="168"/>
      <c r="L13" s="168"/>
      <c r="M13" s="169"/>
      <c r="O13" s="1" t="s">
        <v>122</v>
      </c>
    </row>
    <row r="14" spans="1:15" ht="30" customHeight="1" thickBot="1">
      <c r="A14" s="126" t="s">
        <v>109</v>
      </c>
      <c r="B14" s="127"/>
      <c r="C14" s="167" t="s">
        <v>112</v>
      </c>
      <c r="D14" s="168"/>
      <c r="E14" s="168"/>
      <c r="F14" s="168"/>
      <c r="G14" s="168"/>
      <c r="H14" s="168"/>
      <c r="I14" s="168"/>
      <c r="J14" s="168"/>
      <c r="K14" s="168"/>
      <c r="L14" s="168"/>
      <c r="M14" s="169"/>
      <c r="O14" s="1" t="s">
        <v>123</v>
      </c>
    </row>
    <row r="15" spans="1:15" ht="30" customHeight="1" thickBot="1">
      <c r="A15" s="126" t="s">
        <v>115</v>
      </c>
      <c r="B15" s="127"/>
      <c r="C15" s="167" t="s">
        <v>127</v>
      </c>
      <c r="D15" s="168"/>
      <c r="E15" s="168"/>
      <c r="F15" s="168"/>
      <c r="G15" s="168"/>
      <c r="H15" s="168"/>
      <c r="I15" s="168"/>
      <c r="J15" s="168"/>
      <c r="K15" s="168"/>
      <c r="L15" s="168"/>
      <c r="M15" s="169"/>
      <c r="O15" s="65" t="s">
        <v>24</v>
      </c>
    </row>
    <row r="16" spans="1:15" ht="13.5" thickBot="1">
      <c r="A16" s="2"/>
      <c r="B16" s="65"/>
      <c r="C16" s="65"/>
      <c r="D16" s="65"/>
      <c r="E16" s="65"/>
      <c r="F16" s="65"/>
      <c r="G16" s="65"/>
      <c r="H16" s="65"/>
      <c r="I16" s="65"/>
      <c r="J16" s="65"/>
      <c r="K16" s="65"/>
      <c r="L16" s="65"/>
      <c r="M16" s="46"/>
      <c r="O16" s="65" t="s">
        <v>25</v>
      </c>
    </row>
    <row r="17" spans="1:15" ht="17.25" customHeight="1" thickBot="1">
      <c r="A17" s="120" t="s">
        <v>11</v>
      </c>
      <c r="B17" s="122"/>
      <c r="C17" s="120" t="s">
        <v>76</v>
      </c>
      <c r="D17" s="122"/>
      <c r="E17" s="120" t="s">
        <v>12</v>
      </c>
      <c r="F17" s="121"/>
      <c r="G17" s="121"/>
      <c r="H17" s="121"/>
      <c r="I17" s="121"/>
      <c r="J17" s="121"/>
      <c r="K17" s="121"/>
      <c r="L17" s="121"/>
      <c r="M17" s="122"/>
      <c r="O17" s="20" t="s">
        <v>83</v>
      </c>
    </row>
    <row r="18" spans="1:15" ht="53.25" customHeight="1" thickBot="1">
      <c r="A18" s="123"/>
      <c r="B18" s="125"/>
      <c r="C18" s="123"/>
      <c r="D18" s="125"/>
      <c r="E18" s="6" t="s">
        <v>14</v>
      </c>
      <c r="F18" s="126" t="s">
        <v>15</v>
      </c>
      <c r="G18" s="157"/>
      <c r="H18" s="127"/>
      <c r="I18" s="43" t="s">
        <v>16</v>
      </c>
      <c r="J18" s="126" t="s">
        <v>95</v>
      </c>
      <c r="K18" s="157"/>
      <c r="L18" s="127"/>
      <c r="M18" s="6" t="s">
        <v>17</v>
      </c>
      <c r="O18" s="65" t="s">
        <v>27</v>
      </c>
    </row>
    <row r="19" spans="1:15" ht="30" customHeight="1" thickBot="1">
      <c r="A19" s="158" t="s">
        <v>145</v>
      </c>
      <c r="B19" s="159"/>
      <c r="C19" s="164" t="s">
        <v>86</v>
      </c>
      <c r="D19" s="136"/>
      <c r="E19" s="4">
        <v>1</v>
      </c>
      <c r="F19" s="154" t="s">
        <v>146</v>
      </c>
      <c r="G19" s="155"/>
      <c r="H19" s="156"/>
      <c r="I19" s="64" t="s">
        <v>149</v>
      </c>
      <c r="J19" s="151" t="s">
        <v>151</v>
      </c>
      <c r="K19" s="152"/>
      <c r="L19" s="153"/>
      <c r="M19" s="7" t="s">
        <v>122</v>
      </c>
      <c r="O19" s="65" t="s">
        <v>28</v>
      </c>
    </row>
    <row r="20" spans="1:15" ht="30" customHeight="1" thickBot="1">
      <c r="A20" s="160"/>
      <c r="B20" s="161"/>
      <c r="C20" s="165"/>
      <c r="D20" s="137"/>
      <c r="E20" s="4">
        <v>2</v>
      </c>
      <c r="F20" s="154" t="s">
        <v>147</v>
      </c>
      <c r="G20" s="155"/>
      <c r="H20" s="156"/>
      <c r="I20" s="64" t="s">
        <v>149</v>
      </c>
      <c r="J20" s="151" t="s">
        <v>150</v>
      </c>
      <c r="K20" s="152"/>
      <c r="L20" s="153"/>
      <c r="M20" s="7" t="s">
        <v>122</v>
      </c>
      <c r="O20" s="65" t="s">
        <v>3</v>
      </c>
    </row>
    <row r="21" spans="1:15" ht="30" customHeight="1" thickBot="1">
      <c r="A21" s="160"/>
      <c r="B21" s="161"/>
      <c r="C21" s="165"/>
      <c r="D21" s="137"/>
      <c r="E21" s="4">
        <v>3</v>
      </c>
      <c r="F21" s="154" t="s">
        <v>148</v>
      </c>
      <c r="G21" s="155"/>
      <c r="H21" s="156"/>
      <c r="I21" s="64" t="s">
        <v>86</v>
      </c>
      <c r="J21" s="151" t="s">
        <v>130</v>
      </c>
      <c r="K21" s="152"/>
      <c r="L21" s="153"/>
      <c r="M21" s="7" t="s">
        <v>122</v>
      </c>
      <c r="O21" s="65" t="s">
        <v>29</v>
      </c>
    </row>
    <row r="22" spans="1:15" ht="30" customHeight="1" thickBot="1">
      <c r="A22" s="162"/>
      <c r="B22" s="163"/>
      <c r="C22" s="166"/>
      <c r="D22" s="139"/>
      <c r="E22" s="4"/>
      <c r="F22" s="154"/>
      <c r="G22" s="155"/>
      <c r="H22" s="156"/>
      <c r="I22" s="64"/>
      <c r="J22" s="151"/>
      <c r="K22" s="152"/>
      <c r="L22" s="153"/>
      <c r="M22" s="7"/>
      <c r="O22" s="65"/>
    </row>
    <row r="23" spans="1:40" ht="13.5" thickBot="1">
      <c r="A23" s="2"/>
      <c r="B23" s="65"/>
      <c r="C23" s="65"/>
      <c r="D23" s="65"/>
      <c r="E23" s="65"/>
      <c r="F23" s="65"/>
      <c r="G23" s="65"/>
      <c r="H23" s="65"/>
      <c r="I23" s="65"/>
      <c r="J23" s="65"/>
      <c r="K23" s="65"/>
      <c r="L23" s="65"/>
      <c r="M23" s="46"/>
      <c r="O23" s="20" t="s">
        <v>70</v>
      </c>
      <c r="AN23" s="1">
        <v>2002</v>
      </c>
    </row>
    <row r="24" spans="1:40" ht="45.75" customHeight="1" thickBot="1">
      <c r="A24" s="6" t="s">
        <v>22</v>
      </c>
      <c r="B24" s="63" t="s">
        <v>6</v>
      </c>
      <c r="C24" s="42" t="s">
        <v>73</v>
      </c>
      <c r="D24" s="63" t="s">
        <v>13</v>
      </c>
      <c r="E24" s="6" t="s">
        <v>23</v>
      </c>
      <c r="F24" s="76">
        <v>0.25</v>
      </c>
      <c r="G24" s="6" t="s">
        <v>96</v>
      </c>
      <c r="H24" s="77">
        <v>0.35</v>
      </c>
      <c r="I24" s="6" t="s">
        <v>106</v>
      </c>
      <c r="J24" s="47" t="s">
        <v>129</v>
      </c>
      <c r="K24" s="6" t="s">
        <v>107</v>
      </c>
      <c r="L24" s="149" t="s">
        <v>130</v>
      </c>
      <c r="M24" s="150"/>
      <c r="O24" s="69" t="s">
        <v>48</v>
      </c>
      <c r="AN24" s="1">
        <f>AN23+1</f>
        <v>2003</v>
      </c>
    </row>
    <row r="25" spans="1:15" ht="16.5" customHeight="1" thickBot="1">
      <c r="A25" s="118" t="s">
        <v>26</v>
      </c>
      <c r="B25" s="144" t="s">
        <v>122</v>
      </c>
      <c r="C25" s="118" t="s">
        <v>75</v>
      </c>
      <c r="D25" s="144" t="s">
        <v>122</v>
      </c>
      <c r="E25" s="118" t="s">
        <v>116</v>
      </c>
      <c r="F25" s="57" t="s">
        <v>119</v>
      </c>
      <c r="G25" s="50">
        <v>2016</v>
      </c>
      <c r="H25" s="50">
        <v>2017</v>
      </c>
      <c r="I25" s="50">
        <v>2018</v>
      </c>
      <c r="J25" s="50">
        <v>2019</v>
      </c>
      <c r="K25" s="50">
        <v>2020</v>
      </c>
      <c r="L25" s="147" t="s">
        <v>108</v>
      </c>
      <c r="M25" s="148"/>
      <c r="O25" s="69" t="s">
        <v>49</v>
      </c>
    </row>
    <row r="26" spans="1:15" ht="30" customHeight="1" thickBot="1">
      <c r="A26" s="119"/>
      <c r="B26" s="145"/>
      <c r="C26" s="119"/>
      <c r="D26" s="145"/>
      <c r="E26" s="146"/>
      <c r="F26" s="54" t="s">
        <v>117</v>
      </c>
      <c r="G26" s="56">
        <v>0.1</v>
      </c>
      <c r="H26" s="77">
        <v>0.25</v>
      </c>
      <c r="I26" s="77">
        <v>0.25</v>
      </c>
      <c r="J26" s="77">
        <v>0.25</v>
      </c>
      <c r="K26" s="77">
        <v>0.15</v>
      </c>
      <c r="L26" s="149">
        <f>SUM(G26:K26)</f>
        <v>1</v>
      </c>
      <c r="M26" s="150"/>
      <c r="O26" s="69" t="s">
        <v>61</v>
      </c>
    </row>
    <row r="27" spans="1:15" ht="30" customHeight="1" thickBot="1">
      <c r="A27" s="61"/>
      <c r="B27" s="59"/>
      <c r="C27" s="58"/>
      <c r="D27" s="58"/>
      <c r="E27" s="119"/>
      <c r="F27" s="60" t="s">
        <v>118</v>
      </c>
      <c r="G27" s="55">
        <v>0.1</v>
      </c>
      <c r="H27" s="77">
        <v>0.25</v>
      </c>
      <c r="I27" s="77"/>
      <c r="J27" s="77"/>
      <c r="K27" s="77"/>
      <c r="L27" s="149"/>
      <c r="M27" s="150"/>
      <c r="O27" s="70" t="s">
        <v>62</v>
      </c>
    </row>
    <row r="28" spans="1:40" ht="13.5" thickBot="1">
      <c r="A28" s="2"/>
      <c r="B28" s="65"/>
      <c r="C28" s="65"/>
      <c r="D28" s="65"/>
      <c r="E28" s="65"/>
      <c r="F28" s="65"/>
      <c r="G28" s="65"/>
      <c r="H28" s="65"/>
      <c r="I28" s="65"/>
      <c r="J28" s="65"/>
      <c r="K28" s="65"/>
      <c r="L28" s="65"/>
      <c r="M28" s="46"/>
      <c r="O28" s="69" t="s">
        <v>50</v>
      </c>
      <c r="AN28" s="1" t="e">
        <f>#REF!+1</f>
        <v>#REF!</v>
      </c>
    </row>
    <row r="29" spans="1:40" ht="24.75" customHeight="1" thickBot="1">
      <c r="A29" s="120" t="s">
        <v>94</v>
      </c>
      <c r="B29" s="121"/>
      <c r="C29" s="122"/>
      <c r="D29" s="131" t="s">
        <v>77</v>
      </c>
      <c r="E29" s="132"/>
      <c r="F29" s="85">
        <v>0.95</v>
      </c>
      <c r="G29" s="30" t="s">
        <v>87</v>
      </c>
      <c r="H29" s="84">
        <v>1</v>
      </c>
      <c r="I29" s="133" t="s">
        <v>88</v>
      </c>
      <c r="J29" s="134"/>
      <c r="K29" s="24"/>
      <c r="L29" s="135"/>
      <c r="M29" s="136"/>
      <c r="O29" s="69" t="s">
        <v>51</v>
      </c>
      <c r="AN29" s="1" t="e">
        <f>AN28+1</f>
        <v>#REF!</v>
      </c>
    </row>
    <row r="30" spans="1:40" ht="24.75" customHeight="1" thickBot="1">
      <c r="A30" s="128"/>
      <c r="B30" s="129"/>
      <c r="C30" s="130"/>
      <c r="D30" s="140" t="s">
        <v>78</v>
      </c>
      <c r="E30" s="141"/>
      <c r="F30" s="86">
        <v>0.8</v>
      </c>
      <c r="G30" s="87" t="s">
        <v>87</v>
      </c>
      <c r="H30" s="88">
        <v>0.949</v>
      </c>
      <c r="I30" s="22"/>
      <c r="J30" s="23"/>
      <c r="K30" s="23"/>
      <c r="L30" s="108"/>
      <c r="M30" s="137"/>
      <c r="O30" s="69" t="s">
        <v>52</v>
      </c>
      <c r="AN30" s="1" t="e">
        <f>#REF!+1</f>
        <v>#REF!</v>
      </c>
    </row>
    <row r="31" spans="1:40" ht="24.75" customHeight="1" thickBot="1">
      <c r="A31" s="123"/>
      <c r="B31" s="124"/>
      <c r="C31" s="125"/>
      <c r="D31" s="142" t="s">
        <v>79</v>
      </c>
      <c r="E31" s="143"/>
      <c r="F31" s="89">
        <v>0</v>
      </c>
      <c r="G31" s="90" t="s">
        <v>87</v>
      </c>
      <c r="H31" s="91">
        <v>0.799</v>
      </c>
      <c r="I31" s="25"/>
      <c r="J31" s="26"/>
      <c r="K31" s="26"/>
      <c r="L31" s="138"/>
      <c r="M31" s="139"/>
      <c r="O31" s="69" t="s">
        <v>63</v>
      </c>
      <c r="AN31" s="1" t="e">
        <f>#REF!+1</f>
        <v>#REF!</v>
      </c>
    </row>
    <row r="32" spans="1:40" ht="13.5" thickBot="1">
      <c r="A32" s="2"/>
      <c r="B32" s="65"/>
      <c r="C32" s="65"/>
      <c r="D32" s="65"/>
      <c r="E32" s="65"/>
      <c r="F32" s="65"/>
      <c r="G32" s="65"/>
      <c r="H32" s="65"/>
      <c r="I32" s="65"/>
      <c r="J32" s="65"/>
      <c r="K32" s="65"/>
      <c r="L32" s="65"/>
      <c r="M32" s="46"/>
      <c r="O32" s="69" t="s">
        <v>64</v>
      </c>
      <c r="AN32" s="1" t="e">
        <f>#REF!+1</f>
        <v>#REF!</v>
      </c>
    </row>
    <row r="33" spans="1:40" ht="13.5" customHeight="1" thickBot="1">
      <c r="A33" s="115" t="s">
        <v>30</v>
      </c>
      <c r="B33" s="116"/>
      <c r="C33" s="116"/>
      <c r="D33" s="116"/>
      <c r="E33" s="116"/>
      <c r="F33" s="116"/>
      <c r="G33" s="116"/>
      <c r="H33" s="116"/>
      <c r="I33" s="116"/>
      <c r="J33" s="116"/>
      <c r="K33" s="116"/>
      <c r="L33" s="116"/>
      <c r="M33" s="117"/>
      <c r="O33" s="69" t="s">
        <v>54</v>
      </c>
      <c r="AN33" s="1" t="e">
        <f>AN32+1</f>
        <v>#REF!</v>
      </c>
    </row>
    <row r="34" spans="1:40" ht="13.5" thickBot="1">
      <c r="A34" s="2"/>
      <c r="B34" s="65"/>
      <c r="C34" s="65"/>
      <c r="D34" s="65"/>
      <c r="E34" s="65"/>
      <c r="F34" s="65"/>
      <c r="G34" s="65"/>
      <c r="H34" s="65"/>
      <c r="I34" s="65"/>
      <c r="J34" s="65"/>
      <c r="K34" s="65"/>
      <c r="L34" s="65"/>
      <c r="M34" s="46"/>
      <c r="O34" s="69" t="s">
        <v>55</v>
      </c>
      <c r="AN34" s="1" t="e">
        <f>AN33+1</f>
        <v>#REF!</v>
      </c>
    </row>
    <row r="35" spans="1:38" ht="71.25" customHeight="1" thickBot="1">
      <c r="A35" s="67"/>
      <c r="B35" s="36" t="s">
        <v>31</v>
      </c>
      <c r="C35" s="37" t="s">
        <v>32</v>
      </c>
      <c r="D35" s="37" t="str">
        <f>F19</f>
        <v>% avance de las actividades ejecutadas en el estudio</v>
      </c>
      <c r="E35" s="37" t="str">
        <f>F20</f>
        <v>% avance de las actividades programadas en el estudio</v>
      </c>
      <c r="F35" s="37" t="str">
        <f>F21</f>
        <v>Meta de avance para la vigencia</v>
      </c>
      <c r="G35" s="37">
        <f>F22</f>
        <v>0</v>
      </c>
      <c r="H35" s="39" t="s">
        <v>89</v>
      </c>
      <c r="I35" s="38" t="s">
        <v>93</v>
      </c>
      <c r="J35" s="65"/>
      <c r="L35" s="65"/>
      <c r="M35" s="66"/>
      <c r="O35" s="69" t="s">
        <v>53</v>
      </c>
      <c r="AI35"/>
      <c r="AL35" s="1"/>
    </row>
    <row r="36" spans="1:38" ht="27" customHeight="1">
      <c r="A36" s="67"/>
      <c r="B36" s="40" t="s">
        <v>33</v>
      </c>
      <c r="C36" s="73">
        <v>0.05</v>
      </c>
      <c r="D36" s="95">
        <v>0.2</v>
      </c>
      <c r="E36" s="95">
        <v>1</v>
      </c>
      <c r="F36" s="101">
        <v>0.25</v>
      </c>
      <c r="G36" s="41"/>
      <c r="H36" s="78">
        <f>+((D36/E36)*F36)/C36</f>
        <v>1</v>
      </c>
      <c r="I36" s="79">
        <f>+C36/F36</f>
        <v>0.2</v>
      </c>
      <c r="J36" s="65"/>
      <c r="K36" s="65"/>
      <c r="L36" s="65"/>
      <c r="M36" s="66"/>
      <c r="O36" s="69" t="s">
        <v>65</v>
      </c>
      <c r="AI36"/>
      <c r="AL36" s="1"/>
    </row>
    <row r="37" spans="1:38" ht="27" customHeight="1">
      <c r="A37" s="67"/>
      <c r="B37" s="32" t="s">
        <v>34</v>
      </c>
      <c r="C37" s="74">
        <v>0.125</v>
      </c>
      <c r="D37" s="96">
        <v>0.5</v>
      </c>
      <c r="E37" s="97">
        <v>1</v>
      </c>
      <c r="F37" s="102">
        <v>0.25</v>
      </c>
      <c r="G37" s="28"/>
      <c r="H37" s="80">
        <f>+((D37/E37)*F37)/C37</f>
        <v>1</v>
      </c>
      <c r="I37" s="81">
        <f>+C37/F37</f>
        <v>0.5</v>
      </c>
      <c r="J37" s="65"/>
      <c r="K37" s="65"/>
      <c r="L37" s="65"/>
      <c r="M37" s="66"/>
      <c r="O37" s="69" t="s">
        <v>66</v>
      </c>
      <c r="AI37"/>
      <c r="AL37" s="1"/>
    </row>
    <row r="38" spans="1:38" ht="27" customHeight="1">
      <c r="A38" s="67"/>
      <c r="B38" s="32" t="s">
        <v>35</v>
      </c>
      <c r="C38" s="74">
        <v>0.2</v>
      </c>
      <c r="D38" s="100"/>
      <c r="E38" s="97">
        <v>1</v>
      </c>
      <c r="F38" s="102">
        <v>0.25</v>
      </c>
      <c r="G38" s="28"/>
      <c r="H38" s="80">
        <f>+((D38/E38)*F38)/C38</f>
        <v>0</v>
      </c>
      <c r="I38" s="81">
        <f>+C38/F38</f>
        <v>0.8</v>
      </c>
      <c r="J38" s="65"/>
      <c r="K38" s="65"/>
      <c r="L38" s="65"/>
      <c r="M38" s="66"/>
      <c r="O38" s="20" t="s">
        <v>69</v>
      </c>
      <c r="AI38"/>
      <c r="AL38" s="1"/>
    </row>
    <row r="39" spans="1:38" ht="27" customHeight="1" thickBot="1">
      <c r="A39" s="67"/>
      <c r="B39" s="33" t="s">
        <v>36</v>
      </c>
      <c r="C39" s="75">
        <v>0.25</v>
      </c>
      <c r="D39" s="98"/>
      <c r="E39" s="99">
        <v>1</v>
      </c>
      <c r="F39" s="103">
        <v>0.25</v>
      </c>
      <c r="G39" s="35"/>
      <c r="H39" s="82">
        <f>+((D39/E39)*F39)/C39</f>
        <v>0</v>
      </c>
      <c r="I39" s="83">
        <f>+C39/F39</f>
        <v>1</v>
      </c>
      <c r="J39" s="65"/>
      <c r="K39" s="65"/>
      <c r="L39" s="65"/>
      <c r="M39" s="66"/>
      <c r="O39" s="8" t="s">
        <v>67</v>
      </c>
      <c r="AI39"/>
      <c r="AL39" s="1"/>
    </row>
    <row r="40" spans="1:16" ht="12.75">
      <c r="A40" s="2"/>
      <c r="B40" s="65"/>
      <c r="C40" s="65"/>
      <c r="D40" s="65"/>
      <c r="E40" s="65"/>
      <c r="F40" s="65"/>
      <c r="G40" s="65"/>
      <c r="H40" s="65"/>
      <c r="I40" s="65"/>
      <c r="J40" s="65"/>
      <c r="K40" s="65"/>
      <c r="L40" s="65"/>
      <c r="M40" s="46"/>
      <c r="N40" s="65"/>
      <c r="O40" s="8" t="s">
        <v>68</v>
      </c>
      <c r="P40" s="65"/>
    </row>
    <row r="41" spans="1:40" ht="12.75">
      <c r="A41" s="2"/>
      <c r="B41" s="65"/>
      <c r="C41" s="65"/>
      <c r="D41" s="65"/>
      <c r="E41" s="65"/>
      <c r="F41" s="65"/>
      <c r="G41" s="65"/>
      <c r="H41" s="65"/>
      <c r="I41" s="65"/>
      <c r="J41" s="65"/>
      <c r="K41" s="65"/>
      <c r="L41" s="65"/>
      <c r="M41" s="46"/>
      <c r="O41" s="8" t="s">
        <v>56</v>
      </c>
      <c r="AN41" s="1" t="e">
        <f>#REF!+1</f>
        <v>#REF!</v>
      </c>
    </row>
    <row r="42" spans="1:15" ht="12.75">
      <c r="A42" s="2"/>
      <c r="B42" s="65"/>
      <c r="C42" s="65"/>
      <c r="D42" s="65"/>
      <c r="E42" s="65"/>
      <c r="F42" s="65"/>
      <c r="G42" s="65"/>
      <c r="H42" s="65"/>
      <c r="I42" s="65"/>
      <c r="J42" s="65"/>
      <c r="K42" s="65"/>
      <c r="L42" s="65"/>
      <c r="M42" s="46"/>
      <c r="O42" s="8" t="s">
        <v>46</v>
      </c>
    </row>
    <row r="43" spans="1:15" ht="12.75">
      <c r="A43" s="2"/>
      <c r="B43" s="65"/>
      <c r="C43" s="65"/>
      <c r="D43" s="65"/>
      <c r="E43" s="65"/>
      <c r="F43" s="65"/>
      <c r="G43" s="65"/>
      <c r="H43" s="65"/>
      <c r="I43" s="65"/>
      <c r="J43" s="65"/>
      <c r="K43" s="65"/>
      <c r="L43" s="65"/>
      <c r="M43" s="46"/>
      <c r="O43" s="65" t="s">
        <v>47</v>
      </c>
    </row>
    <row r="44" spans="1:15" ht="12.75">
      <c r="A44" s="2"/>
      <c r="B44" s="65"/>
      <c r="C44" s="65"/>
      <c r="D44" s="65"/>
      <c r="E44" s="65"/>
      <c r="F44" s="65"/>
      <c r="G44" s="65"/>
      <c r="H44" s="65"/>
      <c r="I44" s="65"/>
      <c r="J44" s="65"/>
      <c r="K44" s="65"/>
      <c r="L44" s="65"/>
      <c r="M44" s="46"/>
      <c r="O44" s="65" t="s">
        <v>81</v>
      </c>
    </row>
    <row r="45" spans="1:15" ht="12.75">
      <c r="A45" s="2"/>
      <c r="B45" s="65"/>
      <c r="C45" s="65"/>
      <c r="D45" s="65"/>
      <c r="E45" s="65"/>
      <c r="F45" s="65"/>
      <c r="G45" s="65"/>
      <c r="H45" s="65"/>
      <c r="I45" s="65"/>
      <c r="J45" s="65"/>
      <c r="K45" s="65"/>
      <c r="L45" s="65"/>
      <c r="M45" s="46"/>
      <c r="O45" s="20" t="s">
        <v>84</v>
      </c>
    </row>
    <row r="46" spans="1:15" ht="12.75">
      <c r="A46" s="2"/>
      <c r="B46" s="65"/>
      <c r="C46" s="65"/>
      <c r="D46" s="65"/>
      <c r="E46" s="65"/>
      <c r="F46" s="65"/>
      <c r="G46" s="65"/>
      <c r="H46" s="65"/>
      <c r="I46" s="65"/>
      <c r="J46" s="65"/>
      <c r="K46" s="65"/>
      <c r="L46" s="65"/>
      <c r="M46" s="46"/>
      <c r="O46" s="65" t="s">
        <v>86</v>
      </c>
    </row>
    <row r="47" spans="1:15" ht="12.75">
      <c r="A47" s="2"/>
      <c r="B47" s="65"/>
      <c r="C47" s="65"/>
      <c r="D47" s="65"/>
      <c r="E47" s="65"/>
      <c r="F47" s="65"/>
      <c r="G47" s="65"/>
      <c r="H47" s="65"/>
      <c r="I47" s="65"/>
      <c r="J47" s="65"/>
      <c r="K47" s="65"/>
      <c r="L47" s="65"/>
      <c r="M47" s="46"/>
      <c r="O47" s="65" t="s">
        <v>97</v>
      </c>
    </row>
    <row r="48" spans="1:15" ht="12.75">
      <c r="A48" s="2"/>
      <c r="B48" s="65"/>
      <c r="C48" s="65"/>
      <c r="D48" s="65"/>
      <c r="E48" s="65"/>
      <c r="F48" s="65"/>
      <c r="G48" s="65"/>
      <c r="H48" s="65"/>
      <c r="I48" s="65"/>
      <c r="J48" s="65"/>
      <c r="K48" s="65"/>
      <c r="L48" s="65"/>
      <c r="M48" s="46"/>
      <c r="O48" s="65" t="s">
        <v>85</v>
      </c>
    </row>
    <row r="49" spans="1:15" ht="12.75">
      <c r="A49" s="2"/>
      <c r="B49" s="65"/>
      <c r="C49" s="65"/>
      <c r="D49" s="65"/>
      <c r="E49" s="65"/>
      <c r="F49" s="65"/>
      <c r="G49" s="65"/>
      <c r="H49" s="65"/>
      <c r="I49" s="65"/>
      <c r="J49" s="65"/>
      <c r="K49" s="65"/>
      <c r="L49" s="65"/>
      <c r="M49" s="46"/>
      <c r="O49" s="65" t="s">
        <v>99</v>
      </c>
    </row>
    <row r="50" spans="1:40" ht="28.5" customHeight="1">
      <c r="A50" s="2"/>
      <c r="B50" s="65"/>
      <c r="C50" s="65"/>
      <c r="D50" s="65"/>
      <c r="E50" s="65"/>
      <c r="F50" s="65"/>
      <c r="G50" s="65"/>
      <c r="H50" s="65"/>
      <c r="I50" s="65"/>
      <c r="J50" s="65"/>
      <c r="K50" s="65"/>
      <c r="L50" s="65"/>
      <c r="M50" s="46"/>
      <c r="O50" s="65" t="s">
        <v>100</v>
      </c>
      <c r="AN50" s="1" t="e">
        <f>AN41+1</f>
        <v>#REF!</v>
      </c>
    </row>
    <row r="51" spans="1:40" ht="19.5" customHeight="1">
      <c r="A51" s="2"/>
      <c r="B51" s="65"/>
      <c r="C51" s="65"/>
      <c r="D51" s="65"/>
      <c r="E51" s="65"/>
      <c r="F51" s="65"/>
      <c r="G51" s="65"/>
      <c r="H51" s="65"/>
      <c r="I51" s="65"/>
      <c r="J51" s="65"/>
      <c r="K51" s="65"/>
      <c r="L51" s="65"/>
      <c r="M51" s="46"/>
      <c r="O51" s="65" t="s">
        <v>101</v>
      </c>
      <c r="AN51" s="1" t="e">
        <f aca="true" t="shared" si="0" ref="AN51:AN68">AN50+1</f>
        <v>#REF!</v>
      </c>
    </row>
    <row r="52" spans="1:40" ht="12.75">
      <c r="A52" s="2"/>
      <c r="B52" s="65"/>
      <c r="C52" s="65"/>
      <c r="D52" s="65"/>
      <c r="E52" s="65"/>
      <c r="F52" s="65"/>
      <c r="G52" s="65"/>
      <c r="H52" s="65"/>
      <c r="I52" s="65"/>
      <c r="J52" s="65"/>
      <c r="K52" s="65"/>
      <c r="L52" s="65"/>
      <c r="M52" s="46"/>
      <c r="O52" s="65" t="s">
        <v>102</v>
      </c>
      <c r="AN52" s="1" t="e">
        <f t="shared" si="0"/>
        <v>#REF!</v>
      </c>
    </row>
    <row r="53" spans="1:40" ht="12.75">
      <c r="A53" s="2"/>
      <c r="B53" s="65"/>
      <c r="C53" s="65"/>
      <c r="D53" s="65"/>
      <c r="E53" s="65"/>
      <c r="F53" s="65"/>
      <c r="G53" s="65"/>
      <c r="H53" s="65"/>
      <c r="I53" s="65"/>
      <c r="J53" s="65"/>
      <c r="K53" s="65"/>
      <c r="L53" s="65"/>
      <c r="M53" s="46"/>
      <c r="O53" s="65" t="s">
        <v>103</v>
      </c>
      <c r="AN53" s="1" t="e">
        <f t="shared" si="0"/>
        <v>#REF!</v>
      </c>
    </row>
    <row r="54" spans="1:40" ht="12.75">
      <c r="A54" s="2"/>
      <c r="B54" s="65"/>
      <c r="C54" s="65"/>
      <c r="D54" s="65"/>
      <c r="E54" s="65"/>
      <c r="F54" s="65"/>
      <c r="G54" s="65"/>
      <c r="H54" s="65"/>
      <c r="I54" s="65"/>
      <c r="J54" s="65"/>
      <c r="K54" s="65"/>
      <c r="L54" s="65"/>
      <c r="M54" s="46"/>
      <c r="O54" s="65" t="s">
        <v>105</v>
      </c>
      <c r="AN54" s="1" t="e">
        <f t="shared" si="0"/>
        <v>#REF!</v>
      </c>
    </row>
    <row r="55" spans="1:40" ht="12.75">
      <c r="A55" s="2"/>
      <c r="B55" s="65"/>
      <c r="C55" s="65"/>
      <c r="D55" s="65"/>
      <c r="E55" s="65"/>
      <c r="F55" s="65"/>
      <c r="G55" s="65"/>
      <c r="H55" s="65"/>
      <c r="I55" s="65"/>
      <c r="J55" s="65"/>
      <c r="K55" s="65"/>
      <c r="L55" s="65"/>
      <c r="M55" s="46"/>
      <c r="O55" s="65" t="s">
        <v>104</v>
      </c>
      <c r="AN55" s="1" t="e">
        <f t="shared" si="0"/>
        <v>#REF!</v>
      </c>
    </row>
    <row r="56" spans="1:40" ht="16.5" customHeight="1" thickBot="1">
      <c r="A56" s="2"/>
      <c r="B56" s="65"/>
      <c r="C56" s="65"/>
      <c r="D56" s="65"/>
      <c r="E56" s="65"/>
      <c r="F56" s="65"/>
      <c r="G56" s="65"/>
      <c r="H56" s="65"/>
      <c r="I56" s="65"/>
      <c r="J56" s="65"/>
      <c r="K56" s="65"/>
      <c r="L56" s="65"/>
      <c r="M56" s="46"/>
      <c r="O56" s="20" t="s">
        <v>110</v>
      </c>
      <c r="AN56" s="1" t="e">
        <f t="shared" si="0"/>
        <v>#REF!</v>
      </c>
    </row>
    <row r="57" spans="1:40" ht="13.5" customHeight="1" thickBot="1">
      <c r="A57" s="115" t="s">
        <v>37</v>
      </c>
      <c r="B57" s="116"/>
      <c r="C57" s="116"/>
      <c r="D57" s="116"/>
      <c r="E57" s="116"/>
      <c r="F57" s="116"/>
      <c r="G57" s="116"/>
      <c r="H57" s="116"/>
      <c r="I57" s="116"/>
      <c r="J57" s="116"/>
      <c r="K57" s="116"/>
      <c r="L57" s="116"/>
      <c r="M57" s="117"/>
      <c r="O57" s="65" t="s">
        <v>112</v>
      </c>
      <c r="AN57" s="1" t="e">
        <f>#REF!+1</f>
        <v>#REF!</v>
      </c>
    </row>
    <row r="58" spans="1:40" ht="13.5" thickBot="1">
      <c r="A58" s="2"/>
      <c r="B58" s="65"/>
      <c r="C58" s="65"/>
      <c r="D58" s="65"/>
      <c r="E58" s="65"/>
      <c r="F58" s="65"/>
      <c r="G58" s="65"/>
      <c r="H58" s="65"/>
      <c r="I58" s="65"/>
      <c r="J58" s="65"/>
      <c r="K58" s="65"/>
      <c r="L58" s="65"/>
      <c r="M58" s="46"/>
      <c r="O58" s="65" t="s">
        <v>113</v>
      </c>
      <c r="AN58" s="1" t="e">
        <f t="shared" si="0"/>
        <v>#REF!</v>
      </c>
    </row>
    <row r="59" spans="1:40" ht="25.5" customHeight="1" thickBot="1">
      <c r="A59" s="118" t="s">
        <v>38</v>
      </c>
      <c r="B59" s="120" t="s">
        <v>39</v>
      </c>
      <c r="C59" s="121"/>
      <c r="D59" s="121"/>
      <c r="E59" s="121"/>
      <c r="F59" s="121"/>
      <c r="G59" s="122"/>
      <c r="H59" s="126" t="s">
        <v>90</v>
      </c>
      <c r="I59" s="127"/>
      <c r="J59" s="121" t="s">
        <v>40</v>
      </c>
      <c r="K59" s="121"/>
      <c r="L59" s="121"/>
      <c r="M59" s="122"/>
      <c r="O59" s="1" t="s">
        <v>124</v>
      </c>
      <c r="AN59" s="1" t="e">
        <f t="shared" si="0"/>
        <v>#REF!</v>
      </c>
    </row>
    <row r="60" spans="1:15" ht="25.5" customHeight="1" thickBot="1">
      <c r="A60" s="119"/>
      <c r="B60" s="123"/>
      <c r="C60" s="124"/>
      <c r="D60" s="124"/>
      <c r="E60" s="124"/>
      <c r="F60" s="124"/>
      <c r="G60" s="125"/>
      <c r="H60" s="6" t="s">
        <v>91</v>
      </c>
      <c r="I60" s="43" t="s">
        <v>92</v>
      </c>
      <c r="J60" s="124"/>
      <c r="K60" s="124"/>
      <c r="L60" s="124"/>
      <c r="M60" s="125"/>
      <c r="O60" s="1" t="s">
        <v>114</v>
      </c>
    </row>
    <row r="61" spans="1:40" ht="192" customHeight="1" thickBot="1">
      <c r="A61" s="9" t="s">
        <v>33</v>
      </c>
      <c r="B61" s="112" t="s">
        <v>131</v>
      </c>
      <c r="C61" s="113"/>
      <c r="D61" s="113"/>
      <c r="E61" s="113"/>
      <c r="F61" s="113"/>
      <c r="G61" s="114"/>
      <c r="H61" s="31"/>
      <c r="I61" s="68" t="s">
        <v>132</v>
      </c>
      <c r="J61" s="109"/>
      <c r="K61" s="110"/>
      <c r="L61" s="110"/>
      <c r="M61" s="111"/>
      <c r="AN61" s="1" t="e">
        <f>AN59+1</f>
        <v>#REF!</v>
      </c>
    </row>
    <row r="62" spans="1:40" ht="197.25" customHeight="1" thickBot="1">
      <c r="A62" s="9" t="s">
        <v>34</v>
      </c>
      <c r="B62" s="112" t="s">
        <v>164</v>
      </c>
      <c r="C62" s="113"/>
      <c r="D62" s="113"/>
      <c r="E62" s="113"/>
      <c r="F62" s="113"/>
      <c r="G62" s="114"/>
      <c r="H62" s="31"/>
      <c r="I62" s="92"/>
      <c r="J62" s="109"/>
      <c r="K62" s="110"/>
      <c r="L62" s="110"/>
      <c r="M62" s="111"/>
      <c r="AN62" s="1" t="e">
        <f t="shared" si="0"/>
        <v>#REF!</v>
      </c>
    </row>
    <row r="63" spans="1:40" ht="50.25" customHeight="1" thickBot="1">
      <c r="A63" s="9" t="s">
        <v>41</v>
      </c>
      <c r="B63" s="112"/>
      <c r="C63" s="113"/>
      <c r="D63" s="113"/>
      <c r="E63" s="113"/>
      <c r="F63" s="113"/>
      <c r="G63" s="114"/>
      <c r="H63" s="31"/>
      <c r="I63" s="92"/>
      <c r="J63" s="109"/>
      <c r="K63" s="110"/>
      <c r="L63" s="110"/>
      <c r="M63" s="111"/>
      <c r="AN63" s="1" t="e">
        <f>#REF!+1</f>
        <v>#REF!</v>
      </c>
    </row>
    <row r="64" spans="1:40" ht="50.25" customHeight="1" thickBot="1">
      <c r="A64" s="9" t="s">
        <v>36</v>
      </c>
      <c r="B64" s="109"/>
      <c r="C64" s="110"/>
      <c r="D64" s="110"/>
      <c r="E64" s="110"/>
      <c r="F64" s="110"/>
      <c r="G64" s="111"/>
      <c r="H64" s="31"/>
      <c r="I64" s="92"/>
      <c r="J64" s="109"/>
      <c r="K64" s="110"/>
      <c r="L64" s="110"/>
      <c r="M64" s="111"/>
      <c r="AN64" s="1" t="e">
        <f t="shared" si="0"/>
        <v>#REF!</v>
      </c>
    </row>
    <row r="65" spans="1:40" ht="50.25" customHeight="1" thickBot="1">
      <c r="A65" s="9" t="s">
        <v>42</v>
      </c>
      <c r="B65" s="109"/>
      <c r="C65" s="110"/>
      <c r="D65" s="110"/>
      <c r="E65" s="110"/>
      <c r="F65" s="110"/>
      <c r="G65" s="111"/>
      <c r="H65" s="31"/>
      <c r="I65" s="92"/>
      <c r="J65" s="109"/>
      <c r="K65" s="110"/>
      <c r="L65" s="110"/>
      <c r="M65" s="111"/>
      <c r="AN65" s="1" t="e">
        <f>#REF!+1</f>
        <v>#REF!</v>
      </c>
    </row>
    <row r="66" spans="1:40" ht="24.75" customHeight="1">
      <c r="A66" s="65"/>
      <c r="B66" s="107"/>
      <c r="C66" s="107"/>
      <c r="D66" s="107"/>
      <c r="E66" s="107"/>
      <c r="F66" s="107"/>
      <c r="G66" s="107"/>
      <c r="H66" s="107"/>
      <c r="I66" s="107"/>
      <c r="J66" s="107"/>
      <c r="K66" s="107"/>
      <c r="L66" s="107"/>
      <c r="M66" s="107"/>
      <c r="AN66" s="1" t="e">
        <f t="shared" si="0"/>
        <v>#REF!</v>
      </c>
    </row>
    <row r="67" spans="1:40" ht="24.75" customHeight="1" hidden="1">
      <c r="A67" s="65"/>
      <c r="B67" s="107"/>
      <c r="C67" s="107"/>
      <c r="D67" s="107"/>
      <c r="E67" s="107"/>
      <c r="F67" s="107"/>
      <c r="G67" s="107"/>
      <c r="H67" s="107"/>
      <c r="I67" s="107"/>
      <c r="J67" s="107"/>
      <c r="K67" s="107"/>
      <c r="L67" s="107"/>
      <c r="M67" s="107"/>
      <c r="AN67" s="1" t="e">
        <f t="shared" si="0"/>
        <v>#REF!</v>
      </c>
    </row>
    <row r="68" spans="1:40" ht="24.75" customHeight="1" hidden="1">
      <c r="A68" s="65"/>
      <c r="B68" s="107"/>
      <c r="C68" s="107"/>
      <c r="D68" s="107"/>
      <c r="E68" s="107"/>
      <c r="F68" s="107"/>
      <c r="G68" s="107"/>
      <c r="H68" s="107"/>
      <c r="I68" s="107"/>
      <c r="J68" s="107"/>
      <c r="K68" s="107"/>
      <c r="L68" s="107"/>
      <c r="M68" s="107"/>
      <c r="AN68" s="1" t="e">
        <f t="shared" si="0"/>
        <v>#REF!</v>
      </c>
    </row>
    <row r="69" spans="1:13" ht="24.75" customHeight="1" hidden="1">
      <c r="A69" s="65"/>
      <c r="B69" s="107"/>
      <c r="C69" s="107"/>
      <c r="D69" s="107"/>
      <c r="E69" s="107"/>
      <c r="F69" s="107"/>
      <c r="G69" s="107"/>
      <c r="H69" s="107"/>
      <c r="I69" s="107"/>
      <c r="J69" s="107"/>
      <c r="K69" s="107"/>
      <c r="L69" s="107"/>
      <c r="M69" s="107"/>
    </row>
    <row r="70" spans="1:13" ht="24.75" customHeight="1" hidden="1">
      <c r="A70" s="65"/>
      <c r="B70" s="107"/>
      <c r="C70" s="107"/>
      <c r="D70" s="107"/>
      <c r="E70" s="107"/>
      <c r="F70" s="107"/>
      <c r="G70" s="107"/>
      <c r="H70" s="107"/>
      <c r="I70" s="107"/>
      <c r="J70" s="107"/>
      <c r="K70" s="107"/>
      <c r="L70" s="107"/>
      <c r="M70" s="107"/>
    </row>
    <row r="71" spans="1:13" ht="12.75" hidden="1">
      <c r="A71" s="65"/>
      <c r="B71" s="65"/>
      <c r="C71" s="65"/>
      <c r="D71" s="65"/>
      <c r="E71" s="65"/>
      <c r="F71" s="65"/>
      <c r="G71" s="65"/>
      <c r="H71" s="65"/>
      <c r="I71" s="65"/>
      <c r="J71" s="65"/>
      <c r="K71" s="65"/>
      <c r="L71" s="65"/>
      <c r="M71" s="6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5"/>
      <c r="C86" s="65"/>
      <c r="D86" s="65"/>
      <c r="E86" s="65"/>
      <c r="F86" s="108"/>
      <c r="G86" s="108"/>
      <c r="H86" s="108"/>
      <c r="I86" s="10" t="s">
        <v>43</v>
      </c>
      <c r="K86" s="11"/>
    </row>
    <row r="87" spans="2:11" ht="15" hidden="1">
      <c r="B87" s="65"/>
      <c r="C87" s="65"/>
      <c r="D87" s="65"/>
      <c r="E87" s="65"/>
      <c r="F87" s="108"/>
      <c r="G87" s="108"/>
      <c r="H87" s="108"/>
      <c r="I87" s="10" t="s">
        <v>44</v>
      </c>
      <c r="K87" s="11"/>
    </row>
    <row r="88" spans="2:11" ht="15" hidden="1">
      <c r="B88" s="65"/>
      <c r="C88" s="65"/>
      <c r="D88" s="65"/>
      <c r="E88" s="65"/>
      <c r="F88" s="108"/>
      <c r="G88" s="108"/>
      <c r="H88" s="108"/>
      <c r="I88" s="10" t="s">
        <v>45</v>
      </c>
      <c r="K88" s="11"/>
    </row>
    <row r="89" spans="2:11" ht="15" hidden="1">
      <c r="B89" s="65"/>
      <c r="C89" s="65"/>
      <c r="D89" s="65"/>
      <c r="E89" s="65"/>
      <c r="F89" s="108"/>
      <c r="G89" s="108"/>
      <c r="H89" s="108"/>
      <c r="K89" s="11"/>
    </row>
    <row r="90" spans="2:11" ht="15" hidden="1">
      <c r="B90" s="65"/>
      <c r="C90" s="65"/>
      <c r="D90" s="65"/>
      <c r="E90" s="65"/>
      <c r="F90" s="108"/>
      <c r="G90" s="108"/>
      <c r="H90" s="108"/>
      <c r="K90" s="11"/>
    </row>
    <row r="91" spans="2:11" ht="15" hidden="1">
      <c r="B91" s="65"/>
      <c r="C91" s="65"/>
      <c r="D91" s="65"/>
      <c r="E91" s="65"/>
      <c r="K91" s="11"/>
    </row>
    <row r="92" spans="2:11" ht="15" hidden="1">
      <c r="B92" s="65"/>
      <c r="C92" s="65"/>
      <c r="D92" s="65"/>
      <c r="E92" s="65"/>
      <c r="K92" s="11"/>
    </row>
    <row r="93" spans="2:11" ht="15" hidden="1">
      <c r="B93" s="65"/>
      <c r="C93" s="65"/>
      <c r="D93" s="65"/>
      <c r="E93" s="65"/>
      <c r="K93" s="11"/>
    </row>
    <row r="94" spans="2:11" ht="15" hidden="1">
      <c r="B94" s="65"/>
      <c r="C94" s="65"/>
      <c r="D94" s="65"/>
      <c r="E94" s="65"/>
      <c r="K94" s="11"/>
    </row>
    <row r="95" spans="2:11" ht="15" hidden="1">
      <c r="B95" s="65"/>
      <c r="C95" s="65"/>
      <c r="D95" s="65"/>
      <c r="E95" s="65"/>
      <c r="K95" s="11"/>
    </row>
    <row r="96" spans="2:11" ht="15" hidden="1">
      <c r="B96" s="65"/>
      <c r="C96" s="65"/>
      <c r="D96" s="65"/>
      <c r="E96" s="65"/>
      <c r="K96" s="11"/>
    </row>
    <row r="97" spans="2:11" ht="15" hidden="1">
      <c r="B97" s="65"/>
      <c r="C97" s="65"/>
      <c r="D97" s="65"/>
      <c r="E97" s="65"/>
      <c r="K97" s="11"/>
    </row>
    <row r="98" spans="2:11" ht="15" hidden="1">
      <c r="B98" s="65"/>
      <c r="C98" s="65"/>
      <c r="D98" s="65"/>
      <c r="E98" s="65"/>
      <c r="K98" s="11"/>
    </row>
    <row r="99" spans="2:11" ht="15" hidden="1">
      <c r="B99" s="65"/>
      <c r="C99" s="65"/>
      <c r="D99" s="65"/>
      <c r="E99" s="65"/>
      <c r="K99" s="11"/>
    </row>
    <row r="100" spans="2:11" ht="15" hidden="1">
      <c r="B100" s="65"/>
      <c r="C100" s="65"/>
      <c r="D100" s="65"/>
      <c r="E100" s="65"/>
      <c r="K100" s="11"/>
    </row>
    <row r="101" spans="2:11" ht="15" hidden="1">
      <c r="B101" s="65"/>
      <c r="C101" s="65"/>
      <c r="D101" s="65"/>
      <c r="E101" s="65"/>
      <c r="K101" s="11"/>
    </row>
    <row r="102" spans="2:11" ht="15" hidden="1">
      <c r="B102" s="65"/>
      <c r="C102" s="65"/>
      <c r="D102" s="65"/>
      <c r="E102" s="65"/>
      <c r="K102" s="11"/>
    </row>
    <row r="103" spans="2:11" ht="15" hidden="1">
      <c r="B103" s="65"/>
      <c r="C103" s="65"/>
      <c r="D103" s="65"/>
      <c r="E103" s="65"/>
      <c r="K103" s="11"/>
    </row>
    <row r="104" spans="2:11" ht="15" hidden="1">
      <c r="B104" s="65"/>
      <c r="C104" s="65"/>
      <c r="D104" s="65"/>
      <c r="E104" s="65"/>
      <c r="K104" s="11"/>
    </row>
    <row r="105" spans="2:11" ht="15" hidden="1">
      <c r="B105" s="65"/>
      <c r="C105" s="65"/>
      <c r="D105" s="65"/>
      <c r="E105" s="65"/>
      <c r="K105" s="11"/>
    </row>
    <row r="106" spans="2:11" ht="15" hidden="1">
      <c r="B106" s="65"/>
      <c r="C106" s="65"/>
      <c r="D106" s="65"/>
      <c r="E106" s="65"/>
      <c r="K106" s="11"/>
    </row>
    <row r="107" spans="2:11" ht="15" hidden="1">
      <c r="B107" s="65"/>
      <c r="C107" s="65"/>
      <c r="D107" s="65"/>
      <c r="E107" s="65"/>
      <c r="K107" s="11"/>
    </row>
    <row r="108" spans="2:11" ht="15" hidden="1">
      <c r="B108" s="65"/>
      <c r="C108" s="65"/>
      <c r="D108" s="65"/>
      <c r="E108" s="65"/>
      <c r="K108" s="11"/>
    </row>
    <row r="109" spans="2:11" ht="15" hidden="1">
      <c r="B109" s="65"/>
      <c r="C109" s="65"/>
      <c r="D109" s="65"/>
      <c r="E109" s="65"/>
      <c r="K109" s="11"/>
    </row>
    <row r="110" spans="2:11" ht="15" hidden="1">
      <c r="B110" s="65"/>
      <c r="C110" s="65"/>
      <c r="D110" s="65"/>
      <c r="E110" s="65"/>
      <c r="K110" s="11"/>
    </row>
    <row r="111" spans="2:11" ht="15" hidden="1">
      <c r="B111" s="65"/>
      <c r="C111" s="65"/>
      <c r="D111" s="65"/>
      <c r="E111" s="65"/>
      <c r="K111" s="11"/>
    </row>
    <row r="112" spans="2:11" ht="15" hidden="1">
      <c r="B112" s="65"/>
      <c r="C112" s="65"/>
      <c r="D112" s="65"/>
      <c r="E112" s="65"/>
      <c r="K112" s="11"/>
    </row>
    <row r="113" spans="2:11" ht="15" hidden="1">
      <c r="B113" s="65"/>
      <c r="C113" s="65"/>
      <c r="D113" s="65"/>
      <c r="E113" s="65"/>
      <c r="K113" s="11"/>
    </row>
    <row r="114" spans="2:11" ht="15" hidden="1">
      <c r="B114" s="65"/>
      <c r="C114" s="65"/>
      <c r="D114" s="65"/>
      <c r="E114" s="65"/>
      <c r="K114" s="11"/>
    </row>
    <row r="115" spans="2:11" ht="15" hidden="1">
      <c r="B115" s="65"/>
      <c r="C115" s="65"/>
      <c r="D115" s="65"/>
      <c r="E115" s="65"/>
      <c r="K115" s="11"/>
    </row>
    <row r="116" spans="2:11" ht="15" hidden="1">
      <c r="B116" s="65"/>
      <c r="C116" s="65"/>
      <c r="D116" s="65"/>
      <c r="E116" s="65"/>
      <c r="K116" s="11"/>
    </row>
    <row r="117" spans="2:11" ht="15" hidden="1">
      <c r="B117" s="65"/>
      <c r="C117" s="65"/>
      <c r="D117" s="65"/>
      <c r="E117" s="65"/>
      <c r="K117" s="11"/>
    </row>
    <row r="118" spans="2:11" ht="15" hidden="1">
      <c r="B118" s="65"/>
      <c r="C118" s="65"/>
      <c r="D118" s="65"/>
      <c r="E118" s="65"/>
      <c r="K118" s="11"/>
    </row>
    <row r="119" spans="2:11" ht="15" hidden="1">
      <c r="B119" s="65"/>
      <c r="C119" s="65"/>
      <c r="D119" s="65"/>
      <c r="E119" s="65"/>
      <c r="K119" s="11"/>
    </row>
    <row r="120" spans="2:11" ht="15" hidden="1">
      <c r="B120" s="65"/>
      <c r="C120" s="65"/>
      <c r="D120" s="65"/>
      <c r="E120" s="65"/>
      <c r="K120" s="11"/>
    </row>
    <row r="121" spans="2:11" ht="15" hidden="1">
      <c r="B121" s="65"/>
      <c r="C121" s="65"/>
      <c r="D121" s="65"/>
      <c r="E121" s="65"/>
      <c r="K121" s="11"/>
    </row>
    <row r="122" spans="2:11" ht="15" hidden="1">
      <c r="B122" s="65"/>
      <c r="C122" s="65"/>
      <c r="D122" s="65"/>
      <c r="E122" s="65"/>
      <c r="K122" s="11"/>
    </row>
    <row r="123" spans="2:11" ht="15" hidden="1">
      <c r="B123" s="65"/>
      <c r="C123" s="65"/>
      <c r="D123" s="65"/>
      <c r="E123" s="65"/>
      <c r="K123" s="11"/>
    </row>
    <row r="124" spans="2:5" ht="12.75" hidden="1">
      <c r="B124" s="65"/>
      <c r="C124" s="65"/>
      <c r="D124" s="65"/>
      <c r="E124" s="65"/>
    </row>
    <row r="125" spans="2:5" ht="12.75" hidden="1">
      <c r="B125" s="65"/>
      <c r="C125" s="65"/>
      <c r="D125" s="65"/>
      <c r="E125" s="65"/>
    </row>
    <row r="126" spans="2:5" ht="12.75" hidden="1">
      <c r="B126" s="65"/>
      <c r="C126" s="65"/>
      <c r="D126" s="65"/>
      <c r="E126" s="65"/>
    </row>
    <row r="127" spans="2:5" ht="12.75" hidden="1">
      <c r="B127" s="65"/>
      <c r="C127" s="65"/>
      <c r="D127" s="65"/>
      <c r="E127" s="65"/>
    </row>
    <row r="128" spans="2:5" ht="12.75" hidden="1">
      <c r="B128" s="65"/>
      <c r="C128" s="65"/>
      <c r="D128" s="65"/>
      <c r="E128" s="65"/>
    </row>
    <row r="129" spans="2:5" ht="12.75" hidden="1">
      <c r="B129" s="65"/>
      <c r="C129" s="65"/>
      <c r="D129" s="65"/>
      <c r="E129" s="65"/>
    </row>
    <row r="130" spans="2:5" ht="12.75" hidden="1">
      <c r="B130" s="65"/>
      <c r="C130" s="65"/>
      <c r="D130" s="65"/>
      <c r="E130" s="65"/>
    </row>
    <row r="131" spans="2:5" ht="12.75" hidden="1">
      <c r="B131" s="65"/>
      <c r="C131" s="65"/>
      <c r="D131" s="65"/>
      <c r="E131" s="65"/>
    </row>
    <row r="132" spans="2:5" ht="12.75" hidden="1">
      <c r="B132" s="65"/>
      <c r="C132" s="65"/>
      <c r="D132" s="65"/>
      <c r="E132" s="65"/>
    </row>
    <row r="133" spans="2:5" ht="12.75" hidden="1">
      <c r="B133" s="65"/>
      <c r="C133" s="65"/>
      <c r="D133" s="65"/>
      <c r="E133" s="65"/>
    </row>
    <row r="134" spans="2:5" ht="12.75" hidden="1">
      <c r="B134" s="65"/>
      <c r="C134" s="65"/>
      <c r="D134" s="65"/>
      <c r="E134" s="65"/>
    </row>
    <row r="135" spans="2:5" ht="12.75" hidden="1">
      <c r="B135" s="65"/>
      <c r="C135" s="65"/>
      <c r="D135" s="65"/>
      <c r="E135" s="65"/>
    </row>
    <row r="136" spans="2:5" ht="12.75" hidden="1">
      <c r="B136" s="65"/>
      <c r="C136" s="65"/>
      <c r="D136" s="65"/>
      <c r="E136" s="65"/>
    </row>
    <row r="137" spans="2:5" ht="12.75" hidden="1">
      <c r="B137" s="65"/>
      <c r="C137" s="65"/>
      <c r="D137" s="65"/>
      <c r="E137" s="65"/>
    </row>
    <row r="138" spans="2:5" ht="12.75" hidden="1">
      <c r="B138" s="65"/>
      <c r="C138" s="65"/>
      <c r="D138" s="65"/>
      <c r="E138" s="65"/>
    </row>
    <row r="139" spans="2:5" ht="12.75" hidden="1">
      <c r="B139" s="65"/>
      <c r="C139" s="65"/>
      <c r="D139" s="65"/>
      <c r="E139" s="65"/>
    </row>
    <row r="140" spans="2:5" ht="12.75" hidden="1">
      <c r="B140" s="65"/>
      <c r="C140" s="65"/>
      <c r="D140" s="65"/>
      <c r="E140" s="65"/>
    </row>
    <row r="141" spans="2:5" ht="12.75" hidden="1">
      <c r="B141" s="65"/>
      <c r="C141" s="65"/>
      <c r="D141" s="65"/>
      <c r="E141" s="65"/>
    </row>
    <row r="142" spans="2:5" ht="12.75" hidden="1">
      <c r="B142" s="65"/>
      <c r="C142" s="65"/>
      <c r="D142" s="65"/>
      <c r="E142" s="65"/>
    </row>
    <row r="143" spans="2:5" ht="12.75" hidden="1">
      <c r="B143" s="65"/>
      <c r="C143" s="65"/>
      <c r="D143" s="65"/>
      <c r="E143" s="65"/>
    </row>
    <row r="144" spans="2:5" ht="12.75" hidden="1">
      <c r="B144" s="65"/>
      <c r="C144" s="65"/>
      <c r="D144" s="65"/>
      <c r="E144" s="65"/>
    </row>
    <row r="145" spans="2:5" ht="12.75" hidden="1">
      <c r="B145" s="65"/>
      <c r="C145" s="65"/>
      <c r="D145" s="65"/>
      <c r="E145" s="65"/>
    </row>
    <row r="146" spans="2:5" ht="12.75" hidden="1">
      <c r="B146" s="65"/>
      <c r="C146" s="65"/>
      <c r="D146" s="65"/>
      <c r="E146" s="65"/>
    </row>
    <row r="147" spans="2:5" ht="12.75" hidden="1">
      <c r="B147" s="65"/>
      <c r="C147" s="65"/>
      <c r="D147" s="65"/>
      <c r="E147" s="65"/>
    </row>
    <row r="148" spans="2:5" ht="12.75" hidden="1">
      <c r="B148" s="65"/>
      <c r="C148" s="65"/>
      <c r="D148" s="65"/>
      <c r="E148" s="65"/>
    </row>
    <row r="149" spans="2:5" ht="12.75" hidden="1">
      <c r="B149" s="65"/>
      <c r="C149" s="65"/>
      <c r="D149" s="65"/>
      <c r="E149" s="6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G60"/>
    <mergeCell ref="H59:I59"/>
    <mergeCell ref="J59:M60"/>
    <mergeCell ref="B61:G61"/>
    <mergeCell ref="J61:M61"/>
    <mergeCell ref="B62:G62"/>
    <mergeCell ref="J62:M62"/>
    <mergeCell ref="B63:G63"/>
    <mergeCell ref="J63:M63"/>
    <mergeCell ref="J69:M69"/>
    <mergeCell ref="B64:G64"/>
    <mergeCell ref="J64:M64"/>
    <mergeCell ref="B65:G65"/>
    <mergeCell ref="J65:M65"/>
    <mergeCell ref="B66:I66"/>
    <mergeCell ref="J66:M66"/>
    <mergeCell ref="B70:I70"/>
    <mergeCell ref="J70:M70"/>
    <mergeCell ref="F86:H87"/>
    <mergeCell ref="F88:H88"/>
    <mergeCell ref="F89:H90"/>
    <mergeCell ref="B67:I67"/>
    <mergeCell ref="J67:M67"/>
    <mergeCell ref="B68:I68"/>
    <mergeCell ref="J68:M68"/>
    <mergeCell ref="B69:I69"/>
  </mergeCells>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50"/>
  <sheetViews>
    <sheetView showGridLines="0" view="pageBreakPreview" zoomScale="85" zoomScaleNormal="80" zoomScaleSheetLayoutView="85" zoomScalePageLayoutView="0" workbookViewId="0" topLeftCell="A34">
      <selection activeCell="L37" sqref="L37"/>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9"/>
      <c r="B1" s="179"/>
      <c r="C1" s="180" t="s">
        <v>58</v>
      </c>
      <c r="D1" s="180"/>
      <c r="E1" s="180"/>
      <c r="F1" s="180"/>
      <c r="G1" s="180"/>
      <c r="H1" s="180"/>
      <c r="I1" s="180"/>
      <c r="J1" s="180"/>
      <c r="K1" s="181" t="s">
        <v>59</v>
      </c>
      <c r="L1" s="181"/>
      <c r="M1" s="181"/>
    </row>
    <row r="2" spans="1:15" ht="25.5" customHeight="1" thickBot="1">
      <c r="A2" s="179"/>
      <c r="B2" s="179"/>
      <c r="C2" s="180"/>
      <c r="D2" s="180"/>
      <c r="E2" s="180"/>
      <c r="F2" s="180"/>
      <c r="G2" s="180"/>
      <c r="H2" s="180"/>
      <c r="I2" s="180"/>
      <c r="J2" s="180"/>
      <c r="K2" s="182" t="s">
        <v>120</v>
      </c>
      <c r="L2" s="182"/>
      <c r="M2" s="182"/>
      <c r="O2" s="20" t="s">
        <v>71</v>
      </c>
    </row>
    <row r="3" spans="1:15" ht="25.5" customHeight="1" thickBot="1">
      <c r="A3" s="179"/>
      <c r="B3" s="179"/>
      <c r="C3" s="180"/>
      <c r="D3" s="180"/>
      <c r="E3" s="180"/>
      <c r="F3" s="180"/>
      <c r="G3" s="180"/>
      <c r="H3" s="180"/>
      <c r="I3" s="180"/>
      <c r="J3" s="180"/>
      <c r="K3" s="182" t="s">
        <v>121</v>
      </c>
      <c r="L3" s="182"/>
      <c r="M3" s="182"/>
      <c r="O3" s="49" t="s">
        <v>6</v>
      </c>
    </row>
    <row r="4" spans="1:15" ht="14.25" customHeight="1" thickBot="1">
      <c r="A4" s="12"/>
      <c r="B4" s="13"/>
      <c r="C4" s="14"/>
      <c r="D4" s="14"/>
      <c r="E4" s="14"/>
      <c r="F4" s="14"/>
      <c r="G4" s="14"/>
      <c r="H4" s="14"/>
      <c r="I4" s="14"/>
      <c r="J4" s="14"/>
      <c r="K4" s="15"/>
      <c r="L4" s="15"/>
      <c r="M4" s="16"/>
      <c r="O4" s="49" t="s">
        <v>8</v>
      </c>
    </row>
    <row r="5" spans="1:15" ht="13.5" thickBot="1">
      <c r="A5" s="115" t="s">
        <v>60</v>
      </c>
      <c r="B5" s="116"/>
      <c r="C5" s="116"/>
      <c r="D5" s="116"/>
      <c r="E5" s="116"/>
      <c r="F5" s="116"/>
      <c r="G5" s="116"/>
      <c r="H5" s="116"/>
      <c r="I5" s="116"/>
      <c r="J5" s="116"/>
      <c r="K5" s="116"/>
      <c r="L5" s="116"/>
      <c r="M5" s="117"/>
      <c r="O5" s="49" t="s">
        <v>10</v>
      </c>
    </row>
    <row r="6" spans="1:15" ht="13.5" thickBot="1">
      <c r="A6" s="44"/>
      <c r="B6" s="5"/>
      <c r="C6" s="5"/>
      <c r="D6" s="5"/>
      <c r="E6" s="5"/>
      <c r="F6" s="5"/>
      <c r="G6" s="5"/>
      <c r="H6" s="5"/>
      <c r="I6" s="5"/>
      <c r="J6" s="5"/>
      <c r="K6" s="5"/>
      <c r="L6" s="5"/>
      <c r="M6" s="45"/>
      <c r="O6" s="20" t="s">
        <v>72</v>
      </c>
    </row>
    <row r="7" spans="1:15" ht="30" customHeight="1" thickBot="1">
      <c r="A7" s="126" t="s">
        <v>1</v>
      </c>
      <c r="B7" s="127"/>
      <c r="C7" s="167" t="s">
        <v>62</v>
      </c>
      <c r="D7" s="168"/>
      <c r="E7" s="168"/>
      <c r="F7" s="168"/>
      <c r="G7" s="168"/>
      <c r="H7" s="169"/>
      <c r="I7" s="126" t="s">
        <v>2</v>
      </c>
      <c r="J7" s="157"/>
      <c r="K7" s="127"/>
      <c r="L7" s="177" t="s">
        <v>28</v>
      </c>
      <c r="M7" s="178"/>
      <c r="O7" s="49" t="s">
        <v>13</v>
      </c>
    </row>
    <row r="8" spans="1:15" ht="53.25" customHeight="1" thickBot="1">
      <c r="A8" s="126" t="s">
        <v>4</v>
      </c>
      <c r="B8" s="127"/>
      <c r="C8" s="167" t="s">
        <v>125</v>
      </c>
      <c r="D8" s="168"/>
      <c r="E8" s="168"/>
      <c r="F8" s="168"/>
      <c r="G8" s="168"/>
      <c r="H8" s="168"/>
      <c r="I8" s="168"/>
      <c r="J8" s="168"/>
      <c r="K8" s="168"/>
      <c r="L8" s="168"/>
      <c r="M8" s="169"/>
      <c r="O8" s="49" t="s">
        <v>18</v>
      </c>
    </row>
    <row r="9" spans="1:16" ht="30" customHeight="1" thickBot="1">
      <c r="A9" s="126" t="s">
        <v>5</v>
      </c>
      <c r="B9" s="127"/>
      <c r="C9" s="170" t="s">
        <v>67</v>
      </c>
      <c r="D9" s="171"/>
      <c r="E9" s="171"/>
      <c r="F9" s="171"/>
      <c r="G9" s="171"/>
      <c r="H9" s="171"/>
      <c r="I9" s="171"/>
      <c r="J9" s="171"/>
      <c r="K9" s="171"/>
      <c r="L9" s="171"/>
      <c r="M9" s="172"/>
      <c r="O9" s="49" t="s">
        <v>20</v>
      </c>
      <c r="P9" s="17"/>
    </row>
    <row r="10" spans="1:15" ht="13.5" thickBot="1">
      <c r="A10" s="2"/>
      <c r="B10" s="51"/>
      <c r="C10" s="51"/>
      <c r="D10" s="51"/>
      <c r="E10" s="51"/>
      <c r="F10" s="51"/>
      <c r="G10" s="51"/>
      <c r="H10" s="51"/>
      <c r="I10" s="51"/>
      <c r="J10" s="51"/>
      <c r="K10" s="51"/>
      <c r="L10" s="51"/>
      <c r="M10" s="46"/>
      <c r="O10" s="20" t="s">
        <v>74</v>
      </c>
    </row>
    <row r="11" spans="1:15" ht="30" customHeight="1" thickBot="1">
      <c r="A11" s="126" t="s">
        <v>7</v>
      </c>
      <c r="B11" s="127"/>
      <c r="C11" s="173" t="s">
        <v>133</v>
      </c>
      <c r="D11" s="174"/>
      <c r="E11" s="174"/>
      <c r="F11" s="174"/>
      <c r="G11" s="174"/>
      <c r="H11" s="174"/>
      <c r="I11" s="174"/>
      <c r="J11" s="174"/>
      <c r="K11" s="27" t="s">
        <v>82</v>
      </c>
      <c r="L11" s="175" t="s">
        <v>161</v>
      </c>
      <c r="M11" s="176"/>
      <c r="O11" s="49" t="s">
        <v>21</v>
      </c>
    </row>
    <row r="12" spans="1:15" ht="30" customHeight="1" thickBot="1">
      <c r="A12" s="126" t="s">
        <v>9</v>
      </c>
      <c r="B12" s="127"/>
      <c r="C12" s="167" t="s">
        <v>134</v>
      </c>
      <c r="D12" s="168"/>
      <c r="E12" s="168"/>
      <c r="F12" s="168"/>
      <c r="G12" s="168"/>
      <c r="H12" s="168"/>
      <c r="I12" s="168"/>
      <c r="J12" s="168"/>
      <c r="K12" s="168"/>
      <c r="L12" s="168"/>
      <c r="M12" s="169"/>
      <c r="O12" s="49" t="s">
        <v>0</v>
      </c>
    </row>
    <row r="13" spans="1:15" ht="38.25" customHeight="1" thickBot="1">
      <c r="A13" s="126" t="s">
        <v>98</v>
      </c>
      <c r="B13" s="127"/>
      <c r="C13" s="167" t="s">
        <v>152</v>
      </c>
      <c r="D13" s="168"/>
      <c r="E13" s="168"/>
      <c r="F13" s="168"/>
      <c r="G13" s="168"/>
      <c r="H13" s="168"/>
      <c r="I13" s="168"/>
      <c r="J13" s="168"/>
      <c r="K13" s="168"/>
      <c r="L13" s="168"/>
      <c r="M13" s="169"/>
      <c r="O13" s="1" t="s">
        <v>122</v>
      </c>
    </row>
    <row r="14" spans="1:15" ht="30" customHeight="1" thickBot="1">
      <c r="A14" s="126" t="s">
        <v>109</v>
      </c>
      <c r="B14" s="127"/>
      <c r="C14" s="167" t="s">
        <v>113</v>
      </c>
      <c r="D14" s="168"/>
      <c r="E14" s="168"/>
      <c r="F14" s="168"/>
      <c r="G14" s="168"/>
      <c r="H14" s="168"/>
      <c r="I14" s="168"/>
      <c r="J14" s="168"/>
      <c r="K14" s="168"/>
      <c r="L14" s="168"/>
      <c r="M14" s="169"/>
      <c r="O14" s="1" t="s">
        <v>123</v>
      </c>
    </row>
    <row r="15" spans="1:15" ht="30" customHeight="1" thickBot="1">
      <c r="A15" s="126" t="s">
        <v>115</v>
      </c>
      <c r="B15" s="127"/>
      <c r="C15" s="167" t="s">
        <v>127</v>
      </c>
      <c r="D15" s="168"/>
      <c r="E15" s="168"/>
      <c r="F15" s="168"/>
      <c r="G15" s="168"/>
      <c r="H15" s="168"/>
      <c r="I15" s="168"/>
      <c r="J15" s="168"/>
      <c r="K15" s="168"/>
      <c r="L15" s="168"/>
      <c r="M15" s="169"/>
      <c r="O15" s="49" t="s">
        <v>24</v>
      </c>
    </row>
    <row r="16" spans="1:15" ht="13.5" thickBot="1">
      <c r="A16" s="2"/>
      <c r="B16" s="51"/>
      <c r="C16" s="51"/>
      <c r="D16" s="51"/>
      <c r="E16" s="51"/>
      <c r="F16" s="51"/>
      <c r="G16" s="51"/>
      <c r="H16" s="51"/>
      <c r="I16" s="51"/>
      <c r="J16" s="51"/>
      <c r="K16" s="51"/>
      <c r="L16" s="51"/>
      <c r="M16" s="46"/>
      <c r="O16" s="49" t="s">
        <v>25</v>
      </c>
    </row>
    <row r="17" spans="1:15" ht="17.25" customHeight="1" thickBot="1">
      <c r="A17" s="120" t="s">
        <v>11</v>
      </c>
      <c r="B17" s="122"/>
      <c r="C17" s="120" t="s">
        <v>76</v>
      </c>
      <c r="D17" s="122"/>
      <c r="E17" s="120" t="s">
        <v>12</v>
      </c>
      <c r="F17" s="121"/>
      <c r="G17" s="121"/>
      <c r="H17" s="121"/>
      <c r="I17" s="121"/>
      <c r="J17" s="121"/>
      <c r="K17" s="121"/>
      <c r="L17" s="121"/>
      <c r="M17" s="122"/>
      <c r="O17" s="20" t="s">
        <v>83</v>
      </c>
    </row>
    <row r="18" spans="1:15" ht="53.25" customHeight="1" thickBot="1">
      <c r="A18" s="123"/>
      <c r="B18" s="125"/>
      <c r="C18" s="123"/>
      <c r="D18" s="125"/>
      <c r="E18" s="6" t="s">
        <v>14</v>
      </c>
      <c r="F18" s="126" t="s">
        <v>15</v>
      </c>
      <c r="G18" s="157"/>
      <c r="H18" s="127"/>
      <c r="I18" s="43" t="s">
        <v>16</v>
      </c>
      <c r="J18" s="126" t="s">
        <v>95</v>
      </c>
      <c r="K18" s="157"/>
      <c r="L18" s="127"/>
      <c r="M18" s="6" t="s">
        <v>17</v>
      </c>
      <c r="O18" s="49" t="s">
        <v>27</v>
      </c>
    </row>
    <row r="19" spans="1:15" ht="30" customHeight="1" thickBot="1">
      <c r="A19" s="158" t="s">
        <v>153</v>
      </c>
      <c r="B19" s="159"/>
      <c r="C19" s="164" t="s">
        <v>86</v>
      </c>
      <c r="D19" s="136"/>
      <c r="E19" s="4">
        <v>1</v>
      </c>
      <c r="F19" s="154" t="s">
        <v>146</v>
      </c>
      <c r="G19" s="155"/>
      <c r="H19" s="156"/>
      <c r="I19" s="72" t="s">
        <v>149</v>
      </c>
      <c r="J19" s="151" t="s">
        <v>151</v>
      </c>
      <c r="K19" s="152"/>
      <c r="L19" s="153"/>
      <c r="M19" s="7" t="s">
        <v>122</v>
      </c>
      <c r="O19" s="71" t="s">
        <v>28</v>
      </c>
    </row>
    <row r="20" spans="1:15" ht="30" customHeight="1" thickBot="1">
      <c r="A20" s="160"/>
      <c r="B20" s="161"/>
      <c r="C20" s="165"/>
      <c r="D20" s="137"/>
      <c r="E20" s="4">
        <v>2</v>
      </c>
      <c r="F20" s="154" t="s">
        <v>147</v>
      </c>
      <c r="G20" s="155"/>
      <c r="H20" s="156"/>
      <c r="I20" s="72" t="s">
        <v>149</v>
      </c>
      <c r="J20" s="151" t="s">
        <v>150</v>
      </c>
      <c r="K20" s="152"/>
      <c r="L20" s="153"/>
      <c r="M20" s="7" t="s">
        <v>122</v>
      </c>
      <c r="O20" s="71" t="s">
        <v>3</v>
      </c>
    </row>
    <row r="21" spans="1:15" ht="30" customHeight="1" thickBot="1">
      <c r="A21" s="160"/>
      <c r="B21" s="161"/>
      <c r="C21" s="165"/>
      <c r="D21" s="137"/>
      <c r="E21" s="4">
        <v>3</v>
      </c>
      <c r="F21" s="154" t="s">
        <v>148</v>
      </c>
      <c r="G21" s="155"/>
      <c r="H21" s="156"/>
      <c r="I21" s="72" t="s">
        <v>86</v>
      </c>
      <c r="J21" s="151" t="s">
        <v>130</v>
      </c>
      <c r="K21" s="152"/>
      <c r="L21" s="153"/>
      <c r="M21" s="7" t="s">
        <v>122</v>
      </c>
      <c r="O21" s="71" t="s">
        <v>29</v>
      </c>
    </row>
    <row r="22" spans="1:15" ht="36.75" customHeight="1" thickBot="1">
      <c r="A22" s="162"/>
      <c r="B22" s="163"/>
      <c r="C22" s="166"/>
      <c r="D22" s="139"/>
      <c r="E22" s="4"/>
      <c r="F22" s="154"/>
      <c r="G22" s="155"/>
      <c r="H22" s="156"/>
      <c r="I22" s="72"/>
      <c r="J22" s="151"/>
      <c r="K22" s="152"/>
      <c r="L22" s="153"/>
      <c r="M22" s="7"/>
      <c r="O22" s="71"/>
    </row>
    <row r="23" spans="1:40" ht="13.5" thickBot="1">
      <c r="A23" s="2"/>
      <c r="B23" s="51"/>
      <c r="C23" s="51"/>
      <c r="D23" s="51"/>
      <c r="E23" s="51"/>
      <c r="F23" s="51"/>
      <c r="G23" s="51"/>
      <c r="H23" s="51"/>
      <c r="I23" s="51"/>
      <c r="J23" s="51"/>
      <c r="K23" s="51"/>
      <c r="L23" s="51"/>
      <c r="M23" s="46"/>
      <c r="O23" s="20" t="s">
        <v>70</v>
      </c>
      <c r="AN23" s="1">
        <v>2002</v>
      </c>
    </row>
    <row r="24" spans="1:40" ht="45.75" customHeight="1" thickBot="1">
      <c r="A24" s="6" t="s">
        <v>22</v>
      </c>
      <c r="B24" s="53" t="s">
        <v>6</v>
      </c>
      <c r="C24" s="42" t="s">
        <v>73</v>
      </c>
      <c r="D24" s="53" t="s">
        <v>13</v>
      </c>
      <c r="E24" s="6" t="s">
        <v>23</v>
      </c>
      <c r="F24" s="76">
        <v>1</v>
      </c>
      <c r="G24" s="6" t="s">
        <v>96</v>
      </c>
      <c r="H24" s="77">
        <v>1</v>
      </c>
      <c r="I24" s="6" t="s">
        <v>106</v>
      </c>
      <c r="J24" s="93">
        <v>2017</v>
      </c>
      <c r="K24" s="6" t="s">
        <v>107</v>
      </c>
      <c r="L24" s="149" t="s">
        <v>130</v>
      </c>
      <c r="M24" s="150"/>
      <c r="O24" s="69" t="s">
        <v>48</v>
      </c>
      <c r="AN24" s="1">
        <f>AN23+1</f>
        <v>2003</v>
      </c>
    </row>
    <row r="25" spans="1:15" ht="16.5" customHeight="1" thickBot="1">
      <c r="A25" s="118" t="s">
        <v>26</v>
      </c>
      <c r="B25" s="144" t="s">
        <v>122</v>
      </c>
      <c r="C25" s="118" t="s">
        <v>75</v>
      </c>
      <c r="D25" s="144" t="s">
        <v>122</v>
      </c>
      <c r="E25" s="118" t="s">
        <v>116</v>
      </c>
      <c r="F25" s="57" t="s">
        <v>119</v>
      </c>
      <c r="G25" s="50">
        <v>2016</v>
      </c>
      <c r="H25" s="50">
        <v>2017</v>
      </c>
      <c r="I25" s="50">
        <v>2018</v>
      </c>
      <c r="J25" s="50">
        <v>2019</v>
      </c>
      <c r="K25" s="50">
        <v>2020</v>
      </c>
      <c r="L25" s="147" t="s">
        <v>108</v>
      </c>
      <c r="M25" s="148"/>
      <c r="O25" s="69" t="s">
        <v>49</v>
      </c>
    </row>
    <row r="26" spans="1:15" ht="30" customHeight="1" thickBot="1">
      <c r="A26" s="119"/>
      <c r="B26" s="145"/>
      <c r="C26" s="119"/>
      <c r="D26" s="145"/>
      <c r="E26" s="146"/>
      <c r="F26" s="54" t="s">
        <v>117</v>
      </c>
      <c r="G26" s="56">
        <v>0</v>
      </c>
      <c r="H26" s="93">
        <v>1</v>
      </c>
      <c r="I26" s="93">
        <v>1</v>
      </c>
      <c r="J26" s="93">
        <v>1</v>
      </c>
      <c r="K26" s="93">
        <v>1</v>
      </c>
      <c r="L26" s="149">
        <v>3</v>
      </c>
      <c r="M26" s="150"/>
      <c r="O26" s="69" t="s">
        <v>61</v>
      </c>
    </row>
    <row r="27" spans="1:15" ht="30" customHeight="1" thickBot="1">
      <c r="A27" s="61"/>
      <c r="B27" s="59"/>
      <c r="C27" s="58"/>
      <c r="D27" s="58"/>
      <c r="E27" s="119"/>
      <c r="F27" s="60" t="s">
        <v>118</v>
      </c>
      <c r="G27" s="55">
        <v>0</v>
      </c>
      <c r="H27" s="93">
        <v>1</v>
      </c>
      <c r="I27" s="93"/>
      <c r="J27" s="93"/>
      <c r="K27" s="93"/>
      <c r="L27" s="149"/>
      <c r="M27" s="150"/>
      <c r="O27" s="70" t="s">
        <v>62</v>
      </c>
    </row>
    <row r="28" spans="1:40" ht="13.5" thickBot="1">
      <c r="A28" s="2"/>
      <c r="B28" s="51"/>
      <c r="C28" s="51"/>
      <c r="D28" s="51"/>
      <c r="E28" s="51"/>
      <c r="F28" s="51"/>
      <c r="G28" s="51"/>
      <c r="H28" s="51"/>
      <c r="I28" s="51"/>
      <c r="J28" s="51"/>
      <c r="K28" s="51"/>
      <c r="L28" s="51"/>
      <c r="M28" s="46"/>
      <c r="O28" s="69" t="s">
        <v>50</v>
      </c>
      <c r="AN28" s="1" t="e">
        <f>#REF!+1</f>
        <v>#REF!</v>
      </c>
    </row>
    <row r="29" spans="1:40" ht="24.75" customHeight="1" thickBot="1">
      <c r="A29" s="120" t="s">
        <v>94</v>
      </c>
      <c r="B29" s="121"/>
      <c r="C29" s="122"/>
      <c r="D29" s="131" t="s">
        <v>77</v>
      </c>
      <c r="E29" s="132"/>
      <c r="F29" s="85">
        <v>0.95</v>
      </c>
      <c r="G29" s="30" t="s">
        <v>87</v>
      </c>
      <c r="H29" s="84">
        <v>1</v>
      </c>
      <c r="I29" s="197" t="s">
        <v>154</v>
      </c>
      <c r="J29" s="198"/>
      <c r="K29" s="198"/>
      <c r="L29" s="198"/>
      <c r="M29" s="199"/>
      <c r="O29" s="69" t="s">
        <v>51</v>
      </c>
      <c r="AN29" s="1" t="e">
        <f>AN28+1</f>
        <v>#REF!</v>
      </c>
    </row>
    <row r="30" spans="1:40" ht="24.75" customHeight="1" thickBot="1">
      <c r="A30" s="128"/>
      <c r="B30" s="129"/>
      <c r="C30" s="130"/>
      <c r="D30" s="140" t="s">
        <v>78</v>
      </c>
      <c r="E30" s="141"/>
      <c r="F30" s="86">
        <v>0.8</v>
      </c>
      <c r="G30" s="87" t="s">
        <v>87</v>
      </c>
      <c r="H30" s="88">
        <v>0.949</v>
      </c>
      <c r="I30" s="200"/>
      <c r="J30" s="201"/>
      <c r="K30" s="201"/>
      <c r="L30" s="201"/>
      <c r="M30" s="202"/>
      <c r="O30" s="69" t="s">
        <v>52</v>
      </c>
      <c r="AN30" s="1" t="e">
        <f>#REF!+1</f>
        <v>#REF!</v>
      </c>
    </row>
    <row r="31" spans="1:40" ht="24.75" customHeight="1" thickBot="1">
      <c r="A31" s="123"/>
      <c r="B31" s="124"/>
      <c r="C31" s="125"/>
      <c r="D31" s="142" t="s">
        <v>79</v>
      </c>
      <c r="E31" s="143"/>
      <c r="F31" s="89">
        <v>0</v>
      </c>
      <c r="G31" s="90" t="s">
        <v>87</v>
      </c>
      <c r="H31" s="91">
        <v>0.799</v>
      </c>
      <c r="I31" s="203"/>
      <c r="J31" s="204"/>
      <c r="K31" s="204"/>
      <c r="L31" s="204"/>
      <c r="M31" s="205"/>
      <c r="O31" s="69" t="s">
        <v>63</v>
      </c>
      <c r="AN31" s="1" t="e">
        <f>#REF!+1</f>
        <v>#REF!</v>
      </c>
    </row>
    <row r="32" spans="1:40" ht="13.5" thickBot="1">
      <c r="A32" s="2"/>
      <c r="B32" s="51"/>
      <c r="C32" s="51"/>
      <c r="D32" s="51"/>
      <c r="E32" s="51"/>
      <c r="F32" s="51"/>
      <c r="G32" s="51"/>
      <c r="H32" s="51"/>
      <c r="I32" s="51"/>
      <c r="J32" s="51"/>
      <c r="K32" s="51"/>
      <c r="L32" s="51"/>
      <c r="M32" s="46"/>
      <c r="O32" s="69" t="s">
        <v>64</v>
      </c>
      <c r="AN32" s="1" t="e">
        <f>#REF!+1</f>
        <v>#REF!</v>
      </c>
    </row>
    <row r="33" spans="1:40" ht="13.5" customHeight="1" thickBot="1">
      <c r="A33" s="115" t="s">
        <v>30</v>
      </c>
      <c r="B33" s="116"/>
      <c r="C33" s="116"/>
      <c r="D33" s="116"/>
      <c r="E33" s="116"/>
      <c r="F33" s="116"/>
      <c r="G33" s="116"/>
      <c r="H33" s="116"/>
      <c r="I33" s="116"/>
      <c r="J33" s="116"/>
      <c r="K33" s="116"/>
      <c r="L33" s="116"/>
      <c r="M33" s="117"/>
      <c r="O33" s="69" t="s">
        <v>54</v>
      </c>
      <c r="AN33" s="1" t="e">
        <f>AN32+1</f>
        <v>#REF!</v>
      </c>
    </row>
    <row r="34" spans="1:40" ht="13.5" thickBot="1">
      <c r="A34" s="2"/>
      <c r="B34" s="51"/>
      <c r="C34" s="51"/>
      <c r="D34" s="51"/>
      <c r="E34" s="51"/>
      <c r="F34" s="51"/>
      <c r="G34" s="51"/>
      <c r="H34" s="51"/>
      <c r="I34" s="51"/>
      <c r="J34" s="51"/>
      <c r="K34" s="51"/>
      <c r="L34" s="51"/>
      <c r="M34" s="46"/>
      <c r="O34" s="69" t="s">
        <v>55</v>
      </c>
      <c r="AN34" s="1" t="e">
        <f>AN33+1</f>
        <v>#REF!</v>
      </c>
    </row>
    <row r="35" spans="1:38" ht="71.25" customHeight="1" thickBot="1">
      <c r="A35" s="52"/>
      <c r="B35" s="36" t="s">
        <v>31</v>
      </c>
      <c r="C35" s="37" t="s">
        <v>32</v>
      </c>
      <c r="D35" s="37" t="str">
        <f>F19</f>
        <v>% avance de las actividades ejecutadas en el estudio</v>
      </c>
      <c r="E35" s="37" t="str">
        <f>F20</f>
        <v>% avance de las actividades programadas en el estudio</v>
      </c>
      <c r="F35" s="37" t="str">
        <f>F21</f>
        <v>Meta de avance para la vigencia</v>
      </c>
      <c r="G35" s="37">
        <f>F22</f>
        <v>0</v>
      </c>
      <c r="H35" s="39" t="s">
        <v>89</v>
      </c>
      <c r="I35" s="38" t="s">
        <v>93</v>
      </c>
      <c r="J35" s="51"/>
      <c r="L35" s="51"/>
      <c r="M35" s="62"/>
      <c r="O35" s="69" t="s">
        <v>53</v>
      </c>
      <c r="AI35"/>
      <c r="AL35" s="1"/>
    </row>
    <row r="36" spans="1:38" ht="27" customHeight="1">
      <c r="A36" s="52"/>
      <c r="B36" s="40" t="s">
        <v>33</v>
      </c>
      <c r="C36" s="104">
        <v>0.22</v>
      </c>
      <c r="D36" s="95">
        <v>0.22</v>
      </c>
      <c r="E36" s="95">
        <v>1</v>
      </c>
      <c r="F36" s="94">
        <v>1</v>
      </c>
      <c r="G36" s="41"/>
      <c r="H36" s="78">
        <f>+((D36/E36)*F36)/C36</f>
        <v>1</v>
      </c>
      <c r="I36" s="79">
        <f>+D36/$I$26</f>
        <v>0.22</v>
      </c>
      <c r="J36" s="51"/>
      <c r="K36" s="51"/>
      <c r="L36" s="51"/>
      <c r="M36" s="62"/>
      <c r="O36" s="69" t="s">
        <v>65</v>
      </c>
      <c r="AI36"/>
      <c r="AL36" s="1"/>
    </row>
    <row r="37" spans="1:38" ht="27" customHeight="1">
      <c r="A37" s="52"/>
      <c r="B37" s="32" t="s">
        <v>34</v>
      </c>
      <c r="C37" s="105">
        <v>0.53</v>
      </c>
      <c r="D37" s="96">
        <v>0.53</v>
      </c>
      <c r="E37" s="97">
        <v>1</v>
      </c>
      <c r="F37" s="29">
        <v>1</v>
      </c>
      <c r="G37" s="28"/>
      <c r="H37" s="80">
        <f>+((D37/E37)*F37)/C37</f>
        <v>1</v>
      </c>
      <c r="I37" s="81">
        <f>+D37/$I$26</f>
        <v>0.53</v>
      </c>
      <c r="J37" s="51"/>
      <c r="K37" s="51"/>
      <c r="L37" s="51"/>
      <c r="M37" s="62"/>
      <c r="O37" s="69" t="s">
        <v>66</v>
      </c>
      <c r="AI37"/>
      <c r="AL37" s="1"/>
    </row>
    <row r="38" spans="1:38" ht="27" customHeight="1">
      <c r="A38" s="52"/>
      <c r="B38" s="32" t="s">
        <v>35</v>
      </c>
      <c r="C38" s="105">
        <v>0.77</v>
      </c>
      <c r="D38" s="96"/>
      <c r="E38" s="97">
        <v>1</v>
      </c>
      <c r="F38" s="29">
        <v>1</v>
      </c>
      <c r="G38" s="28"/>
      <c r="H38" s="80">
        <f>+((D38/E38)*F38)/C38</f>
        <v>0</v>
      </c>
      <c r="I38" s="81">
        <f>+D38/$I$26</f>
        <v>0</v>
      </c>
      <c r="J38" s="51"/>
      <c r="K38" s="51"/>
      <c r="L38" s="51"/>
      <c r="M38" s="62"/>
      <c r="O38" s="20" t="s">
        <v>69</v>
      </c>
      <c r="AI38"/>
      <c r="AL38" s="1"/>
    </row>
    <row r="39" spans="1:38" ht="27" customHeight="1" thickBot="1">
      <c r="A39" s="52"/>
      <c r="B39" s="33" t="s">
        <v>36</v>
      </c>
      <c r="C39" s="106">
        <v>1</v>
      </c>
      <c r="D39" s="98"/>
      <c r="E39" s="99">
        <v>1</v>
      </c>
      <c r="F39" s="34">
        <v>1</v>
      </c>
      <c r="G39" s="35"/>
      <c r="H39" s="82">
        <f>+((D39/E39)*F39)/C39</f>
        <v>0</v>
      </c>
      <c r="I39" s="83">
        <f>+D39/$I$26</f>
        <v>0</v>
      </c>
      <c r="J39" s="51"/>
      <c r="K39" s="51"/>
      <c r="L39" s="51"/>
      <c r="M39" s="62"/>
      <c r="O39" s="8" t="s">
        <v>67</v>
      </c>
      <c r="AI39"/>
      <c r="AL39" s="1"/>
    </row>
    <row r="40" spans="1:16" ht="12.75">
      <c r="A40" s="2"/>
      <c r="B40" s="51"/>
      <c r="C40" s="51"/>
      <c r="D40" s="51"/>
      <c r="E40" s="51"/>
      <c r="F40" s="51"/>
      <c r="G40" s="51"/>
      <c r="H40" s="51"/>
      <c r="I40" s="51"/>
      <c r="J40" s="51"/>
      <c r="K40" s="51"/>
      <c r="L40" s="51"/>
      <c r="M40" s="46"/>
      <c r="N40" s="48"/>
      <c r="O40" s="8" t="s">
        <v>68</v>
      </c>
      <c r="P40" s="48"/>
    </row>
    <row r="41" spans="1:40" ht="12.75">
      <c r="A41" s="2"/>
      <c r="B41" s="51"/>
      <c r="C41" s="51"/>
      <c r="D41" s="51"/>
      <c r="E41" s="51"/>
      <c r="F41" s="51"/>
      <c r="G41" s="51"/>
      <c r="H41" s="51"/>
      <c r="I41" s="51"/>
      <c r="J41" s="51"/>
      <c r="K41" s="51"/>
      <c r="L41" s="51"/>
      <c r="M41" s="46"/>
      <c r="O41" s="8" t="s">
        <v>56</v>
      </c>
      <c r="AN41" s="1" t="e">
        <f>#REF!+1</f>
        <v>#REF!</v>
      </c>
    </row>
    <row r="42" spans="1:15" ht="12.75">
      <c r="A42" s="2"/>
      <c r="B42" s="51"/>
      <c r="C42" s="51"/>
      <c r="D42" s="51"/>
      <c r="E42" s="51"/>
      <c r="F42" s="51"/>
      <c r="G42" s="51"/>
      <c r="H42" s="51"/>
      <c r="I42" s="51"/>
      <c r="J42" s="51"/>
      <c r="K42" s="51"/>
      <c r="L42" s="51"/>
      <c r="M42" s="46"/>
      <c r="O42" s="8" t="s">
        <v>46</v>
      </c>
    </row>
    <row r="43" spans="1:15" ht="12.75">
      <c r="A43" s="2"/>
      <c r="B43" s="51"/>
      <c r="C43" s="51"/>
      <c r="D43" s="51"/>
      <c r="E43" s="51"/>
      <c r="F43" s="51"/>
      <c r="G43" s="51"/>
      <c r="H43" s="51"/>
      <c r="I43" s="51"/>
      <c r="J43" s="51"/>
      <c r="K43" s="51"/>
      <c r="L43" s="51"/>
      <c r="M43" s="46"/>
      <c r="O43" s="49" t="s">
        <v>47</v>
      </c>
    </row>
    <row r="44" spans="1:15" ht="12.75">
      <c r="A44" s="2"/>
      <c r="B44" s="51"/>
      <c r="C44" s="51"/>
      <c r="D44" s="51"/>
      <c r="E44" s="51"/>
      <c r="F44" s="51"/>
      <c r="G44" s="51"/>
      <c r="H44" s="51"/>
      <c r="I44" s="51"/>
      <c r="J44" s="51"/>
      <c r="K44" s="51"/>
      <c r="L44" s="51"/>
      <c r="M44" s="46"/>
      <c r="O44" s="49" t="s">
        <v>81</v>
      </c>
    </row>
    <row r="45" spans="1:15" ht="12.75">
      <c r="A45" s="2"/>
      <c r="B45" s="51"/>
      <c r="C45" s="51"/>
      <c r="D45" s="51"/>
      <c r="E45" s="51"/>
      <c r="F45" s="51"/>
      <c r="G45" s="51"/>
      <c r="H45" s="51"/>
      <c r="I45" s="51"/>
      <c r="J45" s="51"/>
      <c r="K45" s="51"/>
      <c r="L45" s="51"/>
      <c r="M45" s="46"/>
      <c r="O45" s="20" t="s">
        <v>84</v>
      </c>
    </row>
    <row r="46" spans="1:15" ht="12.75">
      <c r="A46" s="2"/>
      <c r="B46" s="51"/>
      <c r="C46" s="51"/>
      <c r="D46" s="51"/>
      <c r="E46" s="51"/>
      <c r="F46" s="51"/>
      <c r="G46" s="51"/>
      <c r="H46" s="51"/>
      <c r="I46" s="51"/>
      <c r="J46" s="51"/>
      <c r="K46" s="51"/>
      <c r="L46" s="51"/>
      <c r="M46" s="46"/>
      <c r="O46" s="49" t="s">
        <v>86</v>
      </c>
    </row>
    <row r="47" spans="1:15" ht="12.75">
      <c r="A47" s="2"/>
      <c r="B47" s="51"/>
      <c r="C47" s="51"/>
      <c r="D47" s="51"/>
      <c r="E47" s="51"/>
      <c r="F47" s="51"/>
      <c r="G47" s="51"/>
      <c r="H47" s="51"/>
      <c r="I47" s="51"/>
      <c r="J47" s="51"/>
      <c r="K47" s="51"/>
      <c r="L47" s="51"/>
      <c r="M47" s="46"/>
      <c r="O47" s="49" t="s">
        <v>97</v>
      </c>
    </row>
    <row r="48" spans="1:15" ht="12.75">
      <c r="A48" s="2"/>
      <c r="B48" s="51"/>
      <c r="C48" s="51"/>
      <c r="D48" s="51"/>
      <c r="E48" s="51"/>
      <c r="F48" s="51"/>
      <c r="G48" s="51"/>
      <c r="H48" s="51"/>
      <c r="I48" s="51"/>
      <c r="J48" s="51"/>
      <c r="K48" s="51"/>
      <c r="L48" s="51"/>
      <c r="M48" s="46"/>
      <c r="O48" s="49" t="s">
        <v>85</v>
      </c>
    </row>
    <row r="49" spans="1:15" ht="12.75">
      <c r="A49" s="2"/>
      <c r="B49" s="51"/>
      <c r="C49" s="51"/>
      <c r="D49" s="51"/>
      <c r="E49" s="51"/>
      <c r="F49" s="51"/>
      <c r="G49" s="51"/>
      <c r="H49" s="51"/>
      <c r="I49" s="51"/>
      <c r="J49" s="51"/>
      <c r="K49" s="51"/>
      <c r="L49" s="51"/>
      <c r="M49" s="46"/>
      <c r="O49" s="49" t="s">
        <v>99</v>
      </c>
    </row>
    <row r="50" spans="1:40" ht="28.5" customHeight="1">
      <c r="A50" s="2"/>
      <c r="B50" s="51"/>
      <c r="C50" s="51"/>
      <c r="D50" s="51"/>
      <c r="E50" s="51"/>
      <c r="F50" s="51"/>
      <c r="G50" s="51"/>
      <c r="H50" s="51"/>
      <c r="I50" s="51"/>
      <c r="J50" s="51"/>
      <c r="K50" s="51"/>
      <c r="L50" s="51"/>
      <c r="M50" s="46"/>
      <c r="O50" s="49" t="s">
        <v>100</v>
      </c>
      <c r="AN50" s="1" t="e">
        <f>AN41+1</f>
        <v>#REF!</v>
      </c>
    </row>
    <row r="51" spans="1:40" ht="19.5" customHeight="1">
      <c r="A51" s="2"/>
      <c r="B51" s="51"/>
      <c r="C51" s="51"/>
      <c r="D51" s="51"/>
      <c r="E51" s="51"/>
      <c r="F51" s="51"/>
      <c r="G51" s="51"/>
      <c r="H51" s="51"/>
      <c r="I51" s="51"/>
      <c r="J51" s="51"/>
      <c r="K51" s="51"/>
      <c r="L51" s="51"/>
      <c r="M51" s="46"/>
      <c r="O51" s="49" t="s">
        <v>101</v>
      </c>
      <c r="AN51" s="1" t="e">
        <f aca="true" t="shared" si="0" ref="AN51:AN69">AN50+1</f>
        <v>#REF!</v>
      </c>
    </row>
    <row r="52" spans="1:40" ht="12.75">
      <c r="A52" s="2"/>
      <c r="B52" s="51"/>
      <c r="C52" s="51"/>
      <c r="D52" s="51"/>
      <c r="E52" s="51"/>
      <c r="F52" s="51"/>
      <c r="G52" s="51"/>
      <c r="H52" s="51"/>
      <c r="I52" s="51"/>
      <c r="J52" s="51"/>
      <c r="K52" s="51"/>
      <c r="L52" s="51"/>
      <c r="M52" s="46"/>
      <c r="O52" s="49" t="s">
        <v>102</v>
      </c>
      <c r="AN52" s="1" t="e">
        <f t="shared" si="0"/>
        <v>#REF!</v>
      </c>
    </row>
    <row r="53" spans="1:40" ht="12.75">
      <c r="A53" s="2"/>
      <c r="B53" s="51"/>
      <c r="C53" s="51"/>
      <c r="D53" s="51"/>
      <c r="E53" s="51"/>
      <c r="F53" s="51"/>
      <c r="G53" s="51"/>
      <c r="H53" s="51"/>
      <c r="I53" s="51"/>
      <c r="J53" s="51"/>
      <c r="K53" s="51"/>
      <c r="L53" s="51"/>
      <c r="M53" s="46"/>
      <c r="O53" s="49" t="s">
        <v>103</v>
      </c>
      <c r="AN53" s="1" t="e">
        <f t="shared" si="0"/>
        <v>#REF!</v>
      </c>
    </row>
    <row r="54" spans="1:40" ht="12.75">
      <c r="A54" s="2"/>
      <c r="B54" s="51"/>
      <c r="C54" s="51"/>
      <c r="D54" s="51"/>
      <c r="E54" s="51"/>
      <c r="F54" s="51"/>
      <c r="G54" s="51"/>
      <c r="H54" s="51"/>
      <c r="I54" s="51"/>
      <c r="J54" s="51"/>
      <c r="K54" s="51"/>
      <c r="L54" s="51"/>
      <c r="M54" s="46"/>
      <c r="O54" s="49" t="s">
        <v>105</v>
      </c>
      <c r="AN54" s="1" t="e">
        <f t="shared" si="0"/>
        <v>#REF!</v>
      </c>
    </row>
    <row r="55" spans="1:40" ht="12.75">
      <c r="A55" s="2"/>
      <c r="B55" s="51"/>
      <c r="C55" s="51"/>
      <c r="D55" s="51"/>
      <c r="E55" s="51"/>
      <c r="F55" s="51"/>
      <c r="G55" s="51"/>
      <c r="H55" s="51"/>
      <c r="I55" s="51"/>
      <c r="J55" s="51"/>
      <c r="K55" s="51"/>
      <c r="L55" s="51"/>
      <c r="M55" s="46"/>
      <c r="O55" s="49" t="s">
        <v>104</v>
      </c>
      <c r="AN55" s="1" t="e">
        <f t="shared" si="0"/>
        <v>#REF!</v>
      </c>
    </row>
    <row r="56" spans="1:40" ht="16.5" customHeight="1" thickBot="1">
      <c r="A56" s="2"/>
      <c r="B56" s="51"/>
      <c r="C56" s="51"/>
      <c r="D56" s="51"/>
      <c r="E56" s="51"/>
      <c r="F56" s="51"/>
      <c r="G56" s="51"/>
      <c r="H56" s="51"/>
      <c r="I56" s="51"/>
      <c r="J56" s="51"/>
      <c r="K56" s="51"/>
      <c r="L56" s="51"/>
      <c r="M56" s="46"/>
      <c r="O56" s="20" t="s">
        <v>110</v>
      </c>
      <c r="AN56" s="1" t="e">
        <f t="shared" si="0"/>
        <v>#REF!</v>
      </c>
    </row>
    <row r="57" spans="1:40" ht="13.5" customHeight="1" thickBot="1">
      <c r="A57" s="115" t="s">
        <v>37</v>
      </c>
      <c r="B57" s="116"/>
      <c r="C57" s="116"/>
      <c r="D57" s="116"/>
      <c r="E57" s="116"/>
      <c r="F57" s="116"/>
      <c r="G57" s="116"/>
      <c r="H57" s="116"/>
      <c r="I57" s="116"/>
      <c r="J57" s="116"/>
      <c r="K57" s="116"/>
      <c r="L57" s="116"/>
      <c r="M57" s="117"/>
      <c r="O57" s="49" t="s">
        <v>112</v>
      </c>
      <c r="AN57" s="1" t="e">
        <f>#REF!+1</f>
        <v>#REF!</v>
      </c>
    </row>
    <row r="58" spans="1:40" ht="13.5" thickBot="1">
      <c r="A58" s="2"/>
      <c r="B58" s="51"/>
      <c r="C58" s="51"/>
      <c r="D58" s="51"/>
      <c r="E58" s="51"/>
      <c r="F58" s="51"/>
      <c r="G58" s="51"/>
      <c r="H58" s="51"/>
      <c r="I58" s="51"/>
      <c r="J58" s="51"/>
      <c r="K58" s="51"/>
      <c r="L58" s="51"/>
      <c r="M58" s="46"/>
      <c r="O58" s="49" t="s">
        <v>113</v>
      </c>
      <c r="AN58" s="1" t="e">
        <f t="shared" si="0"/>
        <v>#REF!</v>
      </c>
    </row>
    <row r="59" spans="1:40" ht="25.5" customHeight="1" thickBot="1">
      <c r="A59" s="118" t="s">
        <v>38</v>
      </c>
      <c r="B59" s="120" t="s">
        <v>39</v>
      </c>
      <c r="C59" s="121"/>
      <c r="D59" s="121"/>
      <c r="E59" s="121"/>
      <c r="F59" s="121"/>
      <c r="G59" s="121"/>
      <c r="H59" s="122"/>
      <c r="I59" s="126" t="s">
        <v>90</v>
      </c>
      <c r="J59" s="127"/>
      <c r="K59" s="120" t="s">
        <v>40</v>
      </c>
      <c r="L59" s="121"/>
      <c r="M59" s="122"/>
      <c r="O59" s="1" t="s">
        <v>124</v>
      </c>
      <c r="AN59" s="1" t="e">
        <f t="shared" si="0"/>
        <v>#REF!</v>
      </c>
    </row>
    <row r="60" spans="1:15" ht="25.5" customHeight="1" thickBot="1">
      <c r="A60" s="119"/>
      <c r="B60" s="123"/>
      <c r="C60" s="124"/>
      <c r="D60" s="124"/>
      <c r="E60" s="124"/>
      <c r="F60" s="124"/>
      <c r="G60" s="124"/>
      <c r="H60" s="125"/>
      <c r="I60" s="6" t="s">
        <v>91</v>
      </c>
      <c r="J60" s="43" t="s">
        <v>92</v>
      </c>
      <c r="K60" s="123"/>
      <c r="L60" s="124"/>
      <c r="M60" s="125"/>
      <c r="O60" s="1" t="s">
        <v>114</v>
      </c>
    </row>
    <row r="61" spans="1:40" ht="409.5" customHeight="1">
      <c r="A61" s="206" t="s">
        <v>33</v>
      </c>
      <c r="B61" s="183" t="s">
        <v>135</v>
      </c>
      <c r="C61" s="184"/>
      <c r="D61" s="184"/>
      <c r="E61" s="184"/>
      <c r="F61" s="184"/>
      <c r="G61" s="184"/>
      <c r="H61" s="185"/>
      <c r="I61" s="191"/>
      <c r="J61" s="189" t="s">
        <v>132</v>
      </c>
      <c r="K61" s="191"/>
      <c r="L61" s="192"/>
      <c r="M61" s="193"/>
      <c r="AN61" s="1" t="e">
        <f>AN58+1</f>
        <v>#REF!</v>
      </c>
    </row>
    <row r="62" spans="1:40" ht="409.5" customHeight="1" thickBot="1">
      <c r="A62" s="207"/>
      <c r="B62" s="186"/>
      <c r="C62" s="187"/>
      <c r="D62" s="187"/>
      <c r="E62" s="187"/>
      <c r="F62" s="187"/>
      <c r="G62" s="187"/>
      <c r="H62" s="188"/>
      <c r="I62" s="194"/>
      <c r="J62" s="190"/>
      <c r="K62" s="194"/>
      <c r="L62" s="195"/>
      <c r="M62" s="196"/>
      <c r="AN62" s="1" t="e">
        <f>AN59+1</f>
        <v>#REF!</v>
      </c>
    </row>
    <row r="63" spans="1:40" ht="236.25" customHeight="1" thickBot="1">
      <c r="A63" s="9" t="s">
        <v>34</v>
      </c>
      <c r="B63" s="112" t="s">
        <v>165</v>
      </c>
      <c r="C63" s="113"/>
      <c r="D63" s="113"/>
      <c r="E63" s="113"/>
      <c r="F63" s="113"/>
      <c r="G63" s="113"/>
      <c r="H63" s="114"/>
      <c r="I63" s="92"/>
      <c r="J63" s="31"/>
      <c r="K63" s="109"/>
      <c r="L63" s="110"/>
      <c r="M63" s="111"/>
      <c r="AN63" s="1" t="e">
        <f t="shared" si="0"/>
        <v>#REF!</v>
      </c>
    </row>
    <row r="64" spans="1:40" ht="50.25" customHeight="1" thickBot="1">
      <c r="A64" s="9" t="s">
        <v>41</v>
      </c>
      <c r="B64" s="109"/>
      <c r="C64" s="110"/>
      <c r="D64" s="110"/>
      <c r="E64" s="110"/>
      <c r="F64" s="110"/>
      <c r="G64" s="110"/>
      <c r="H64" s="111"/>
      <c r="I64" s="92"/>
      <c r="J64" s="31"/>
      <c r="K64" s="109"/>
      <c r="L64" s="110"/>
      <c r="M64" s="111"/>
      <c r="AN64" s="1" t="e">
        <f>#REF!+1</f>
        <v>#REF!</v>
      </c>
    </row>
    <row r="65" spans="1:40" ht="50.25" customHeight="1" thickBot="1">
      <c r="A65" s="9" t="s">
        <v>36</v>
      </c>
      <c r="B65" s="109"/>
      <c r="C65" s="110"/>
      <c r="D65" s="110"/>
      <c r="E65" s="110"/>
      <c r="F65" s="110"/>
      <c r="G65" s="110"/>
      <c r="H65" s="111"/>
      <c r="I65" s="92"/>
      <c r="J65" s="31"/>
      <c r="K65" s="109"/>
      <c r="L65" s="110"/>
      <c r="M65" s="111"/>
      <c r="AN65" s="1" t="e">
        <f t="shared" si="0"/>
        <v>#REF!</v>
      </c>
    </row>
    <row r="66" spans="1:40" ht="50.25" customHeight="1" thickBot="1">
      <c r="A66" s="9" t="s">
        <v>42</v>
      </c>
      <c r="B66" s="109"/>
      <c r="C66" s="110"/>
      <c r="D66" s="110"/>
      <c r="E66" s="110"/>
      <c r="F66" s="110"/>
      <c r="G66" s="110"/>
      <c r="H66" s="111"/>
      <c r="I66" s="92"/>
      <c r="J66" s="31"/>
      <c r="K66" s="109"/>
      <c r="L66" s="110"/>
      <c r="M66" s="111"/>
      <c r="AN66" s="1" t="e">
        <f>#REF!+1</f>
        <v>#REF!</v>
      </c>
    </row>
    <row r="67" spans="1:40" ht="24.75" customHeight="1">
      <c r="A67" s="48"/>
      <c r="B67" s="107"/>
      <c r="C67" s="107"/>
      <c r="D67" s="107"/>
      <c r="E67" s="107"/>
      <c r="F67" s="107"/>
      <c r="G67" s="107"/>
      <c r="H67" s="107"/>
      <c r="I67" s="107"/>
      <c r="J67" s="107"/>
      <c r="K67" s="107"/>
      <c r="L67" s="107"/>
      <c r="M67" s="107"/>
      <c r="AN67" s="1" t="e">
        <f t="shared" si="0"/>
        <v>#REF!</v>
      </c>
    </row>
    <row r="68" spans="1:40" ht="24.75" customHeight="1" hidden="1">
      <c r="A68" s="48"/>
      <c r="B68" s="107"/>
      <c r="C68" s="107"/>
      <c r="D68" s="107"/>
      <c r="E68" s="107"/>
      <c r="F68" s="107"/>
      <c r="G68" s="107"/>
      <c r="H68" s="107"/>
      <c r="I68" s="107"/>
      <c r="J68" s="107"/>
      <c r="K68" s="107"/>
      <c r="L68" s="107"/>
      <c r="M68" s="107"/>
      <c r="AN68" s="1" t="e">
        <f t="shared" si="0"/>
        <v>#REF!</v>
      </c>
    </row>
    <row r="69" spans="1:40" ht="24.75" customHeight="1" hidden="1">
      <c r="A69" s="48"/>
      <c r="B69" s="107"/>
      <c r="C69" s="107"/>
      <c r="D69" s="107"/>
      <c r="E69" s="107"/>
      <c r="F69" s="107"/>
      <c r="G69" s="107"/>
      <c r="H69" s="107"/>
      <c r="I69" s="107"/>
      <c r="J69" s="107"/>
      <c r="K69" s="107"/>
      <c r="L69" s="107"/>
      <c r="M69" s="107"/>
      <c r="AN69" s="1" t="e">
        <f t="shared" si="0"/>
        <v>#REF!</v>
      </c>
    </row>
    <row r="70" spans="1:13" ht="24.75" customHeight="1" hidden="1">
      <c r="A70" s="48"/>
      <c r="B70" s="107"/>
      <c r="C70" s="107"/>
      <c r="D70" s="107"/>
      <c r="E70" s="107"/>
      <c r="F70" s="107"/>
      <c r="G70" s="107"/>
      <c r="H70" s="107"/>
      <c r="I70" s="107"/>
      <c r="J70" s="107"/>
      <c r="K70" s="107"/>
      <c r="L70" s="107"/>
      <c r="M70" s="107"/>
    </row>
    <row r="71" spans="1:13" ht="24.75" customHeight="1" hidden="1">
      <c r="A71" s="48"/>
      <c r="B71" s="107"/>
      <c r="C71" s="107"/>
      <c r="D71" s="107"/>
      <c r="E71" s="107"/>
      <c r="F71" s="107"/>
      <c r="G71" s="107"/>
      <c r="H71" s="107"/>
      <c r="I71" s="107"/>
      <c r="J71" s="107"/>
      <c r="K71" s="107"/>
      <c r="L71" s="107"/>
      <c r="M71" s="107"/>
    </row>
    <row r="72" spans="1:13" ht="12.75" hidden="1">
      <c r="A72" s="48"/>
      <c r="B72" s="48"/>
      <c r="C72" s="48"/>
      <c r="D72" s="48"/>
      <c r="E72" s="48"/>
      <c r="F72" s="48"/>
      <c r="G72" s="48"/>
      <c r="H72" s="48"/>
      <c r="I72" s="48"/>
      <c r="J72" s="48"/>
      <c r="K72" s="48"/>
      <c r="L72" s="48"/>
      <c r="M72" s="48"/>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spans="2:11" ht="15" hidden="1">
      <c r="B87" s="48"/>
      <c r="C87" s="48"/>
      <c r="D87" s="48"/>
      <c r="E87" s="48"/>
      <c r="F87" s="108"/>
      <c r="G87" s="108"/>
      <c r="H87" s="108"/>
      <c r="I87" s="10" t="s">
        <v>43</v>
      </c>
      <c r="K87" s="11"/>
    </row>
    <row r="88" spans="2:11" ht="15" hidden="1">
      <c r="B88" s="48"/>
      <c r="C88" s="48"/>
      <c r="D88" s="48"/>
      <c r="E88" s="48"/>
      <c r="F88" s="108"/>
      <c r="G88" s="108"/>
      <c r="H88" s="108"/>
      <c r="I88" s="10" t="s">
        <v>44</v>
      </c>
      <c r="K88" s="11"/>
    </row>
    <row r="89" spans="2:11" ht="15" hidden="1">
      <c r="B89" s="48"/>
      <c r="C89" s="48"/>
      <c r="D89" s="48"/>
      <c r="E89" s="48"/>
      <c r="F89" s="108"/>
      <c r="G89" s="108"/>
      <c r="H89" s="108"/>
      <c r="I89" s="10" t="s">
        <v>45</v>
      </c>
      <c r="K89" s="11"/>
    </row>
    <row r="90" spans="2:11" ht="15" hidden="1">
      <c r="B90" s="48"/>
      <c r="C90" s="48"/>
      <c r="D90" s="48"/>
      <c r="E90" s="48"/>
      <c r="F90" s="108"/>
      <c r="G90" s="108"/>
      <c r="H90" s="108"/>
      <c r="K90" s="11"/>
    </row>
    <row r="91" spans="2:11" ht="15" hidden="1">
      <c r="B91" s="48"/>
      <c r="C91" s="48"/>
      <c r="D91" s="48"/>
      <c r="E91" s="48"/>
      <c r="F91" s="108"/>
      <c r="G91" s="108"/>
      <c r="H91" s="108"/>
      <c r="K91" s="11"/>
    </row>
    <row r="92" spans="2:11" ht="15" hidden="1">
      <c r="B92" s="48"/>
      <c r="C92" s="48"/>
      <c r="D92" s="48"/>
      <c r="E92" s="48"/>
      <c r="K92" s="11"/>
    </row>
    <row r="93" spans="2:11" ht="15" hidden="1">
      <c r="B93" s="48"/>
      <c r="C93" s="48"/>
      <c r="D93" s="48"/>
      <c r="E93" s="48"/>
      <c r="K93" s="11"/>
    </row>
    <row r="94" spans="2:11" ht="15" hidden="1">
      <c r="B94" s="48"/>
      <c r="C94" s="48"/>
      <c r="D94" s="48"/>
      <c r="E94" s="48"/>
      <c r="K94" s="11"/>
    </row>
    <row r="95" spans="2:11" ht="15" hidden="1">
      <c r="B95" s="48"/>
      <c r="C95" s="48"/>
      <c r="D95" s="48"/>
      <c r="E95" s="48"/>
      <c r="K95" s="11"/>
    </row>
    <row r="96" spans="2:11" ht="15" hidden="1">
      <c r="B96" s="48"/>
      <c r="C96" s="48"/>
      <c r="D96" s="48"/>
      <c r="E96" s="48"/>
      <c r="K96" s="11"/>
    </row>
    <row r="97" spans="2:11" ht="15" hidden="1">
      <c r="B97" s="48"/>
      <c r="C97" s="48"/>
      <c r="D97" s="48"/>
      <c r="E97" s="48"/>
      <c r="K97" s="11"/>
    </row>
    <row r="98" spans="2:11" ht="15" hidden="1">
      <c r="B98" s="48"/>
      <c r="C98" s="48"/>
      <c r="D98" s="48"/>
      <c r="E98" s="48"/>
      <c r="K98" s="11"/>
    </row>
    <row r="99" spans="2:11" ht="15" hidden="1">
      <c r="B99" s="48"/>
      <c r="C99" s="48"/>
      <c r="D99" s="48"/>
      <c r="E99" s="48"/>
      <c r="K99" s="11"/>
    </row>
    <row r="100" spans="2:11" ht="15" hidden="1">
      <c r="B100" s="48"/>
      <c r="C100" s="48"/>
      <c r="D100" s="48"/>
      <c r="E100" s="48"/>
      <c r="K100" s="11"/>
    </row>
    <row r="101" spans="2:11" ht="15" hidden="1">
      <c r="B101" s="48"/>
      <c r="C101" s="48"/>
      <c r="D101" s="48"/>
      <c r="E101" s="48"/>
      <c r="K101" s="11"/>
    </row>
    <row r="102" spans="2:11" ht="15" hidden="1">
      <c r="B102" s="48"/>
      <c r="C102" s="48"/>
      <c r="D102" s="48"/>
      <c r="E102" s="48"/>
      <c r="K102" s="11"/>
    </row>
    <row r="103" spans="2:11" ht="15" hidden="1">
      <c r="B103" s="48"/>
      <c r="C103" s="48"/>
      <c r="D103" s="48"/>
      <c r="E103" s="48"/>
      <c r="K103" s="11"/>
    </row>
    <row r="104" spans="2:11" ht="15" hidden="1">
      <c r="B104" s="48"/>
      <c r="C104" s="48"/>
      <c r="D104" s="48"/>
      <c r="E104" s="48"/>
      <c r="K104" s="11"/>
    </row>
    <row r="105" spans="2:11" ht="15" hidden="1">
      <c r="B105" s="48"/>
      <c r="C105" s="48"/>
      <c r="D105" s="48"/>
      <c r="E105" s="48"/>
      <c r="K105" s="11"/>
    </row>
    <row r="106" spans="2:11" ht="15" hidden="1">
      <c r="B106" s="48"/>
      <c r="C106" s="48"/>
      <c r="D106" s="48"/>
      <c r="E106" s="48"/>
      <c r="K106" s="11"/>
    </row>
    <row r="107" spans="2:11" ht="15" hidden="1">
      <c r="B107" s="48"/>
      <c r="C107" s="48"/>
      <c r="D107" s="48"/>
      <c r="E107" s="48"/>
      <c r="K107" s="11"/>
    </row>
    <row r="108" spans="2:11" ht="15" hidden="1">
      <c r="B108" s="48"/>
      <c r="C108" s="48"/>
      <c r="D108" s="48"/>
      <c r="E108" s="48"/>
      <c r="K108" s="11"/>
    </row>
    <row r="109" spans="2:11" ht="15" hidden="1">
      <c r="B109" s="48"/>
      <c r="C109" s="48"/>
      <c r="D109" s="48"/>
      <c r="E109" s="48"/>
      <c r="K109" s="11"/>
    </row>
    <row r="110" spans="2:11" ht="15" hidden="1">
      <c r="B110" s="48"/>
      <c r="C110" s="48"/>
      <c r="D110" s="48"/>
      <c r="E110" s="48"/>
      <c r="K110" s="11"/>
    </row>
    <row r="111" spans="2:11" ht="15" hidden="1">
      <c r="B111" s="48"/>
      <c r="C111" s="48"/>
      <c r="D111" s="48"/>
      <c r="E111" s="48"/>
      <c r="K111" s="11"/>
    </row>
    <row r="112" spans="2:11" ht="15" hidden="1">
      <c r="B112" s="48"/>
      <c r="C112" s="48"/>
      <c r="D112" s="48"/>
      <c r="E112" s="48"/>
      <c r="K112" s="11"/>
    </row>
    <row r="113" spans="2:11" ht="15" hidden="1">
      <c r="B113" s="48"/>
      <c r="C113" s="48"/>
      <c r="D113" s="48"/>
      <c r="E113" s="48"/>
      <c r="K113" s="11"/>
    </row>
    <row r="114" spans="2:11" ht="15" hidden="1">
      <c r="B114" s="48"/>
      <c r="C114" s="48"/>
      <c r="D114" s="48"/>
      <c r="E114" s="48"/>
      <c r="K114" s="11"/>
    </row>
    <row r="115" spans="2:11" ht="15" hidden="1">
      <c r="B115" s="48"/>
      <c r="C115" s="48"/>
      <c r="D115" s="48"/>
      <c r="E115" s="48"/>
      <c r="K115" s="11"/>
    </row>
    <row r="116" spans="2:11" ht="15" hidden="1">
      <c r="B116" s="48"/>
      <c r="C116" s="48"/>
      <c r="D116" s="48"/>
      <c r="E116" s="48"/>
      <c r="K116" s="11"/>
    </row>
    <row r="117" spans="2:11" ht="15" hidden="1">
      <c r="B117" s="48"/>
      <c r="C117" s="48"/>
      <c r="D117" s="48"/>
      <c r="E117" s="48"/>
      <c r="K117" s="11"/>
    </row>
    <row r="118" spans="2:11" ht="15" hidden="1">
      <c r="B118" s="48"/>
      <c r="C118" s="48"/>
      <c r="D118" s="48"/>
      <c r="E118" s="48"/>
      <c r="K118" s="11"/>
    </row>
    <row r="119" spans="2:11" ht="15" hidden="1">
      <c r="B119" s="48"/>
      <c r="C119" s="48"/>
      <c r="D119" s="48"/>
      <c r="E119" s="48"/>
      <c r="K119" s="11"/>
    </row>
    <row r="120" spans="2:11" ht="15" hidden="1">
      <c r="B120" s="48"/>
      <c r="C120" s="48"/>
      <c r="D120" s="48"/>
      <c r="E120" s="48"/>
      <c r="K120" s="11"/>
    </row>
    <row r="121" spans="2:11" ht="15" hidden="1">
      <c r="B121" s="48"/>
      <c r="C121" s="48"/>
      <c r="D121" s="48"/>
      <c r="E121" s="48"/>
      <c r="K121" s="11"/>
    </row>
    <row r="122" spans="2:11" ht="15" hidden="1">
      <c r="B122" s="48"/>
      <c r="C122" s="48"/>
      <c r="D122" s="48"/>
      <c r="E122" s="48"/>
      <c r="K122" s="11"/>
    </row>
    <row r="123" spans="2:11" ht="15" hidden="1">
      <c r="B123" s="48"/>
      <c r="C123" s="48"/>
      <c r="D123" s="48"/>
      <c r="E123" s="48"/>
      <c r="K123" s="11"/>
    </row>
    <row r="124" spans="2:11" ht="15" hidden="1">
      <c r="B124" s="48"/>
      <c r="C124" s="48"/>
      <c r="D124" s="48"/>
      <c r="E124" s="48"/>
      <c r="K124" s="11"/>
    </row>
    <row r="125" spans="2:5" ht="12.75" hidden="1">
      <c r="B125" s="48"/>
      <c r="C125" s="48"/>
      <c r="D125" s="48"/>
      <c r="E125" s="48"/>
    </row>
    <row r="126" spans="2:5" ht="12.75" hidden="1">
      <c r="B126" s="48"/>
      <c r="C126" s="48"/>
      <c r="D126" s="48"/>
      <c r="E126" s="48"/>
    </row>
    <row r="127" spans="2:5" ht="12.75" hidden="1">
      <c r="B127" s="48"/>
      <c r="C127" s="48"/>
      <c r="D127" s="48"/>
      <c r="E127" s="48"/>
    </row>
    <row r="128" spans="2:5" ht="12.75" hidden="1">
      <c r="B128" s="48"/>
      <c r="C128" s="48"/>
      <c r="D128" s="48"/>
      <c r="E128" s="48"/>
    </row>
    <row r="129" spans="2:5" ht="12.75" hidden="1">
      <c r="B129" s="48"/>
      <c r="C129" s="48"/>
      <c r="D129" s="48"/>
      <c r="E129" s="48"/>
    </row>
    <row r="130" spans="2:5" ht="12.75" hidden="1">
      <c r="B130" s="48"/>
      <c r="C130" s="48"/>
      <c r="D130" s="48"/>
      <c r="E130" s="48"/>
    </row>
    <row r="131" spans="2:5" ht="12.75" hidden="1">
      <c r="B131" s="48"/>
      <c r="C131" s="48"/>
      <c r="D131" s="48"/>
      <c r="E131" s="48"/>
    </row>
    <row r="132" spans="2:5" ht="12.75" hidden="1">
      <c r="B132" s="48"/>
      <c r="C132" s="48"/>
      <c r="D132" s="48"/>
      <c r="E132" s="48"/>
    </row>
    <row r="133" spans="2:5" ht="12.75" hidden="1">
      <c r="B133" s="48"/>
      <c r="C133" s="48"/>
      <c r="D133" s="48"/>
      <c r="E133" s="48"/>
    </row>
    <row r="134" spans="2:5" ht="12.75" hidden="1">
      <c r="B134" s="48"/>
      <c r="C134" s="48"/>
      <c r="D134" s="48"/>
      <c r="E134" s="48"/>
    </row>
    <row r="135" spans="2:5" ht="12.75" hidden="1">
      <c r="B135" s="48"/>
      <c r="C135" s="48"/>
      <c r="D135" s="48"/>
      <c r="E135" s="48"/>
    </row>
    <row r="136" spans="2:5" ht="12.75" hidden="1">
      <c r="B136" s="48"/>
      <c r="C136" s="48"/>
      <c r="D136" s="48"/>
      <c r="E136" s="48"/>
    </row>
    <row r="137" spans="2:5" ht="12.75" hidden="1">
      <c r="B137" s="48"/>
      <c r="C137" s="48"/>
      <c r="D137" s="48"/>
      <c r="E137" s="48"/>
    </row>
    <row r="138" spans="2:5" ht="12.75" hidden="1">
      <c r="B138" s="48"/>
      <c r="C138" s="48"/>
      <c r="D138" s="48"/>
      <c r="E138" s="48"/>
    </row>
    <row r="139" spans="2:5" ht="12.75" hidden="1">
      <c r="B139" s="48"/>
      <c r="C139" s="48"/>
      <c r="D139" s="48"/>
      <c r="E139" s="48"/>
    </row>
    <row r="140" spans="2:5" ht="12.75" hidden="1">
      <c r="B140" s="48"/>
      <c r="C140" s="48"/>
      <c r="D140" s="48"/>
      <c r="E140" s="48"/>
    </row>
    <row r="141" spans="2:5" ht="12.75" hidden="1">
      <c r="B141" s="48"/>
      <c r="C141" s="48"/>
      <c r="D141" s="48"/>
      <c r="E141" s="48"/>
    </row>
    <row r="142" spans="2:5" ht="12.75" hidden="1">
      <c r="B142" s="48"/>
      <c r="C142" s="48"/>
      <c r="D142" s="48"/>
      <c r="E142" s="48"/>
    </row>
    <row r="143" spans="2:5" ht="12.75" hidden="1">
      <c r="B143" s="48"/>
      <c r="C143" s="48"/>
      <c r="D143" s="48"/>
      <c r="E143" s="48"/>
    </row>
    <row r="144" spans="2:5" ht="12.75" hidden="1">
      <c r="B144" s="48"/>
      <c r="C144" s="48"/>
      <c r="D144" s="48"/>
      <c r="E144" s="48"/>
    </row>
    <row r="145" spans="2:5" ht="12.75" hidden="1">
      <c r="B145" s="48"/>
      <c r="C145" s="48"/>
      <c r="D145" s="48"/>
      <c r="E145" s="48"/>
    </row>
    <row r="146" spans="2:5" ht="12.75" hidden="1">
      <c r="B146" s="48"/>
      <c r="C146" s="48"/>
      <c r="D146" s="48"/>
      <c r="E146" s="48"/>
    </row>
    <row r="147" spans="2:5" ht="12.75" hidden="1">
      <c r="B147" s="48"/>
      <c r="C147" s="48"/>
      <c r="D147" s="48"/>
      <c r="E147" s="48"/>
    </row>
    <row r="148" spans="2:5" ht="12.75" hidden="1">
      <c r="B148" s="48"/>
      <c r="C148" s="48"/>
      <c r="D148" s="48"/>
      <c r="E148" s="48"/>
    </row>
    <row r="149" spans="2:5" ht="12.75" hidden="1">
      <c r="B149" s="48"/>
      <c r="C149" s="48"/>
      <c r="D149" s="48"/>
      <c r="E149" s="48"/>
    </row>
    <row r="150" spans="2:5" ht="12.75" hidden="1">
      <c r="B150" s="48"/>
      <c r="C150" s="48"/>
      <c r="D150" s="48"/>
      <c r="E150" s="48"/>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6">
    <mergeCell ref="B61:H62"/>
    <mergeCell ref="A57:M57"/>
    <mergeCell ref="J61:J62"/>
    <mergeCell ref="K61:M62"/>
    <mergeCell ref="D30:E30"/>
    <mergeCell ref="I61:I62"/>
    <mergeCell ref="K59:M60"/>
    <mergeCell ref="I59:J59"/>
    <mergeCell ref="I29:M31"/>
    <mergeCell ref="A61:A62"/>
    <mergeCell ref="B59:H60"/>
    <mergeCell ref="F87:H88"/>
    <mergeCell ref="B71:I71"/>
    <mergeCell ref="J71:M71"/>
    <mergeCell ref="B67:I67"/>
    <mergeCell ref="J67:M67"/>
    <mergeCell ref="B65:H65"/>
    <mergeCell ref="B66:H66"/>
    <mergeCell ref="K63:M63"/>
    <mergeCell ref="K64:M64"/>
    <mergeCell ref="F89:H89"/>
    <mergeCell ref="J70:M70"/>
    <mergeCell ref="F90:H91"/>
    <mergeCell ref="L24:M24"/>
    <mergeCell ref="B68:I68"/>
    <mergeCell ref="J68:M68"/>
    <mergeCell ref="B69:I69"/>
    <mergeCell ref="J69:M69"/>
    <mergeCell ref="B70:I70"/>
    <mergeCell ref="D31:E31"/>
    <mergeCell ref="A33:M33"/>
    <mergeCell ref="A59:A60"/>
    <mergeCell ref="A29:C31"/>
    <mergeCell ref="D29:E29"/>
    <mergeCell ref="A25:A26"/>
    <mergeCell ref="E25:E27"/>
    <mergeCell ref="L25:M25"/>
    <mergeCell ref="L26:M26"/>
    <mergeCell ref="D25:D26"/>
    <mergeCell ref="C25:C26"/>
    <mergeCell ref="B25:B26"/>
    <mergeCell ref="L27:M27"/>
    <mergeCell ref="A17:B18"/>
    <mergeCell ref="A19:B22"/>
    <mergeCell ref="C19:D22"/>
    <mergeCell ref="F19:H19"/>
    <mergeCell ref="J19:L19"/>
    <mergeCell ref="F20:H20"/>
    <mergeCell ref="J20:L20"/>
    <mergeCell ref="F21:H21"/>
    <mergeCell ref="C17:D18"/>
    <mergeCell ref="E17:M17"/>
    <mergeCell ref="J21:L21"/>
    <mergeCell ref="F22:H22"/>
    <mergeCell ref="J22:L22"/>
    <mergeCell ref="C11:J11"/>
    <mergeCell ref="L11:M11"/>
    <mergeCell ref="C13:M13"/>
    <mergeCell ref="F18:H18"/>
    <mergeCell ref="J18:L18"/>
    <mergeCell ref="A15:B15"/>
    <mergeCell ref="C15:M15"/>
    <mergeCell ref="C12:M12"/>
    <mergeCell ref="A7:B7"/>
    <mergeCell ref="C7:H7"/>
    <mergeCell ref="I7:K7"/>
    <mergeCell ref="L7:M7"/>
    <mergeCell ref="A8:B8"/>
    <mergeCell ref="C8:M8"/>
    <mergeCell ref="A9:B9"/>
    <mergeCell ref="C9:M9"/>
    <mergeCell ref="A11:B11"/>
    <mergeCell ref="A5:M5"/>
    <mergeCell ref="A14:B14"/>
    <mergeCell ref="C14:M14"/>
    <mergeCell ref="A13:B13"/>
    <mergeCell ref="K65:M65"/>
    <mergeCell ref="K66:M66"/>
    <mergeCell ref="B63:H63"/>
    <mergeCell ref="B64:H64"/>
    <mergeCell ref="A1:B3"/>
    <mergeCell ref="C1:J3"/>
    <mergeCell ref="K1:M1"/>
    <mergeCell ref="K2:M2"/>
    <mergeCell ref="K3:M3"/>
    <mergeCell ref="A12:B12"/>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N154"/>
  <sheetViews>
    <sheetView showGridLines="0" view="pageBreakPreview" zoomScale="70" zoomScaleNormal="80" zoomScaleSheetLayoutView="70" zoomScalePageLayoutView="0" workbookViewId="0" topLeftCell="A26">
      <selection activeCell="G28" sqref="G28"/>
    </sheetView>
  </sheetViews>
  <sheetFormatPr defaultColWidth="11.421875" defaultRowHeight="12.75" customHeight="1" zeroHeight="1"/>
  <cols>
    <col min="1" max="1" width="17.421875" style="1" customWidth="1"/>
    <col min="2" max="2" width="21.8515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9"/>
      <c r="B1" s="179"/>
      <c r="C1" s="180" t="s">
        <v>58</v>
      </c>
      <c r="D1" s="180"/>
      <c r="E1" s="180"/>
      <c r="F1" s="180"/>
      <c r="G1" s="180"/>
      <c r="H1" s="180"/>
      <c r="I1" s="180"/>
      <c r="J1" s="180"/>
      <c r="K1" s="181" t="s">
        <v>59</v>
      </c>
      <c r="L1" s="181"/>
      <c r="M1" s="181"/>
    </row>
    <row r="2" spans="1:15" ht="25.5" customHeight="1" thickBot="1">
      <c r="A2" s="179"/>
      <c r="B2" s="179"/>
      <c r="C2" s="180"/>
      <c r="D2" s="180"/>
      <c r="E2" s="180"/>
      <c r="F2" s="180"/>
      <c r="G2" s="180"/>
      <c r="H2" s="180"/>
      <c r="I2" s="180"/>
      <c r="J2" s="180"/>
      <c r="K2" s="182" t="s">
        <v>120</v>
      </c>
      <c r="L2" s="182"/>
      <c r="M2" s="182"/>
      <c r="O2" s="20" t="s">
        <v>71</v>
      </c>
    </row>
    <row r="3" spans="1:15" ht="25.5" customHeight="1" thickBot="1">
      <c r="A3" s="179"/>
      <c r="B3" s="179"/>
      <c r="C3" s="180"/>
      <c r="D3" s="180"/>
      <c r="E3" s="180"/>
      <c r="F3" s="180"/>
      <c r="G3" s="180"/>
      <c r="H3" s="180"/>
      <c r="I3" s="180"/>
      <c r="J3" s="180"/>
      <c r="K3" s="182" t="s">
        <v>121</v>
      </c>
      <c r="L3" s="182"/>
      <c r="M3" s="182"/>
      <c r="O3" s="65" t="s">
        <v>6</v>
      </c>
    </row>
    <row r="4" spans="1:15" ht="14.25" customHeight="1" thickBot="1">
      <c r="A4" s="12"/>
      <c r="B4" s="13"/>
      <c r="C4" s="14"/>
      <c r="D4" s="14"/>
      <c r="E4" s="14"/>
      <c r="F4" s="14"/>
      <c r="G4" s="14"/>
      <c r="H4" s="14"/>
      <c r="I4" s="14"/>
      <c r="J4" s="14"/>
      <c r="K4" s="15"/>
      <c r="L4" s="15"/>
      <c r="M4" s="16"/>
      <c r="O4" s="65" t="s">
        <v>8</v>
      </c>
    </row>
    <row r="5" spans="1:15" ht="13.5" thickBot="1">
      <c r="A5" s="115" t="s">
        <v>60</v>
      </c>
      <c r="B5" s="116"/>
      <c r="C5" s="116"/>
      <c r="D5" s="116"/>
      <c r="E5" s="116"/>
      <c r="F5" s="116"/>
      <c r="G5" s="116"/>
      <c r="H5" s="116"/>
      <c r="I5" s="116"/>
      <c r="J5" s="116"/>
      <c r="K5" s="116"/>
      <c r="L5" s="116"/>
      <c r="M5" s="117"/>
      <c r="O5" s="65" t="s">
        <v>10</v>
      </c>
    </row>
    <row r="6" spans="1:15" ht="13.5" thickBot="1">
      <c r="A6" s="44"/>
      <c r="B6" s="5"/>
      <c r="C6" s="5"/>
      <c r="D6" s="5"/>
      <c r="E6" s="5"/>
      <c r="F6" s="5"/>
      <c r="G6" s="5"/>
      <c r="H6" s="5"/>
      <c r="I6" s="5"/>
      <c r="J6" s="5"/>
      <c r="K6" s="5"/>
      <c r="L6" s="5"/>
      <c r="M6" s="45"/>
      <c r="O6" s="20" t="s">
        <v>72</v>
      </c>
    </row>
    <row r="7" spans="1:15" ht="30" customHeight="1" thickBot="1">
      <c r="A7" s="126" t="s">
        <v>1</v>
      </c>
      <c r="B7" s="127"/>
      <c r="C7" s="167" t="s">
        <v>62</v>
      </c>
      <c r="D7" s="168"/>
      <c r="E7" s="168"/>
      <c r="F7" s="168"/>
      <c r="G7" s="168"/>
      <c r="H7" s="169"/>
      <c r="I7" s="126" t="s">
        <v>2</v>
      </c>
      <c r="J7" s="157"/>
      <c r="K7" s="127"/>
      <c r="L7" s="177" t="s">
        <v>28</v>
      </c>
      <c r="M7" s="178"/>
      <c r="O7" s="65" t="s">
        <v>13</v>
      </c>
    </row>
    <row r="8" spans="1:15" ht="53.25" customHeight="1" thickBot="1">
      <c r="A8" s="126" t="s">
        <v>4</v>
      </c>
      <c r="B8" s="127"/>
      <c r="C8" s="167" t="s">
        <v>125</v>
      </c>
      <c r="D8" s="168"/>
      <c r="E8" s="168"/>
      <c r="F8" s="168"/>
      <c r="G8" s="168"/>
      <c r="H8" s="168"/>
      <c r="I8" s="168"/>
      <c r="J8" s="168"/>
      <c r="K8" s="168"/>
      <c r="L8" s="168"/>
      <c r="M8" s="169"/>
      <c r="O8" s="65" t="s">
        <v>18</v>
      </c>
    </row>
    <row r="9" spans="1:16" ht="30" customHeight="1" thickBot="1">
      <c r="A9" s="126" t="s">
        <v>5</v>
      </c>
      <c r="B9" s="127"/>
      <c r="C9" s="170" t="s">
        <v>67</v>
      </c>
      <c r="D9" s="171"/>
      <c r="E9" s="171"/>
      <c r="F9" s="171"/>
      <c r="G9" s="171"/>
      <c r="H9" s="171"/>
      <c r="I9" s="171"/>
      <c r="J9" s="171"/>
      <c r="K9" s="171"/>
      <c r="L9" s="171"/>
      <c r="M9" s="172"/>
      <c r="O9" s="65" t="s">
        <v>20</v>
      </c>
      <c r="P9" s="17"/>
    </row>
    <row r="10" spans="1:15" ht="13.5" thickBot="1">
      <c r="A10" s="2"/>
      <c r="B10" s="65"/>
      <c r="C10" s="65"/>
      <c r="D10" s="65"/>
      <c r="E10" s="65"/>
      <c r="F10" s="65"/>
      <c r="G10" s="65"/>
      <c r="H10" s="65"/>
      <c r="I10" s="65"/>
      <c r="J10" s="65"/>
      <c r="K10" s="65"/>
      <c r="L10" s="65"/>
      <c r="M10" s="46"/>
      <c r="O10" s="20" t="s">
        <v>74</v>
      </c>
    </row>
    <row r="11" spans="1:15" ht="39.75" customHeight="1" thickBot="1">
      <c r="A11" s="126" t="s">
        <v>7</v>
      </c>
      <c r="B11" s="127"/>
      <c r="C11" s="173" t="s">
        <v>137</v>
      </c>
      <c r="D11" s="174"/>
      <c r="E11" s="174"/>
      <c r="F11" s="174"/>
      <c r="G11" s="174"/>
      <c r="H11" s="174"/>
      <c r="I11" s="174"/>
      <c r="J11" s="174"/>
      <c r="K11" s="27" t="s">
        <v>82</v>
      </c>
      <c r="L11" s="175" t="s">
        <v>162</v>
      </c>
      <c r="M11" s="176"/>
      <c r="O11" s="65" t="s">
        <v>21</v>
      </c>
    </row>
    <row r="12" spans="1:15" ht="30" customHeight="1" thickBot="1">
      <c r="A12" s="126" t="s">
        <v>9</v>
      </c>
      <c r="B12" s="127"/>
      <c r="C12" s="167" t="s">
        <v>136</v>
      </c>
      <c r="D12" s="168"/>
      <c r="E12" s="168"/>
      <c r="F12" s="168"/>
      <c r="G12" s="168"/>
      <c r="H12" s="168"/>
      <c r="I12" s="168"/>
      <c r="J12" s="168"/>
      <c r="K12" s="168"/>
      <c r="L12" s="168"/>
      <c r="M12" s="169"/>
      <c r="O12" s="65" t="s">
        <v>0</v>
      </c>
    </row>
    <row r="13" spans="1:15" ht="30" customHeight="1" thickBot="1">
      <c r="A13" s="126" t="s">
        <v>98</v>
      </c>
      <c r="B13" s="127"/>
      <c r="C13" s="167" t="s">
        <v>142</v>
      </c>
      <c r="D13" s="168"/>
      <c r="E13" s="168"/>
      <c r="F13" s="168"/>
      <c r="G13" s="168"/>
      <c r="H13" s="168"/>
      <c r="I13" s="168"/>
      <c r="J13" s="168"/>
      <c r="K13" s="168"/>
      <c r="L13" s="168"/>
      <c r="M13" s="169"/>
      <c r="O13" s="1" t="s">
        <v>122</v>
      </c>
    </row>
    <row r="14" spans="1:15" ht="30" customHeight="1" thickBot="1">
      <c r="A14" s="126" t="s">
        <v>109</v>
      </c>
      <c r="B14" s="127"/>
      <c r="C14" s="167" t="s">
        <v>112</v>
      </c>
      <c r="D14" s="168"/>
      <c r="E14" s="168"/>
      <c r="F14" s="168"/>
      <c r="G14" s="168"/>
      <c r="H14" s="168"/>
      <c r="I14" s="168"/>
      <c r="J14" s="168"/>
      <c r="K14" s="168"/>
      <c r="L14" s="168"/>
      <c r="M14" s="169"/>
      <c r="O14" s="1" t="s">
        <v>123</v>
      </c>
    </row>
    <row r="15" spans="1:15" ht="30" customHeight="1" thickBot="1">
      <c r="A15" s="126" t="s">
        <v>115</v>
      </c>
      <c r="B15" s="127"/>
      <c r="C15" s="167" t="s">
        <v>127</v>
      </c>
      <c r="D15" s="168"/>
      <c r="E15" s="168"/>
      <c r="F15" s="168"/>
      <c r="G15" s="168"/>
      <c r="H15" s="168"/>
      <c r="I15" s="168"/>
      <c r="J15" s="168"/>
      <c r="K15" s="168"/>
      <c r="L15" s="168"/>
      <c r="M15" s="169"/>
      <c r="O15" s="65" t="s">
        <v>24</v>
      </c>
    </row>
    <row r="16" spans="1:15" ht="13.5" thickBot="1">
      <c r="A16" s="2"/>
      <c r="B16" s="65"/>
      <c r="C16" s="65"/>
      <c r="D16" s="65"/>
      <c r="E16" s="65"/>
      <c r="F16" s="65"/>
      <c r="G16" s="65"/>
      <c r="H16" s="65"/>
      <c r="I16" s="65"/>
      <c r="J16" s="65"/>
      <c r="K16" s="65"/>
      <c r="L16" s="65"/>
      <c r="M16" s="46"/>
      <c r="O16" s="65" t="s">
        <v>25</v>
      </c>
    </row>
    <row r="17" spans="1:15" ht="17.25" customHeight="1" thickBot="1">
      <c r="A17" s="120" t="s">
        <v>11</v>
      </c>
      <c r="B17" s="122"/>
      <c r="C17" s="120" t="s">
        <v>76</v>
      </c>
      <c r="D17" s="122"/>
      <c r="E17" s="120" t="s">
        <v>12</v>
      </c>
      <c r="F17" s="121"/>
      <c r="G17" s="121"/>
      <c r="H17" s="121"/>
      <c r="I17" s="121"/>
      <c r="J17" s="121"/>
      <c r="K17" s="121"/>
      <c r="L17" s="121"/>
      <c r="M17" s="122"/>
      <c r="O17" s="20" t="s">
        <v>83</v>
      </c>
    </row>
    <row r="18" spans="1:15" ht="53.25" customHeight="1" thickBot="1">
      <c r="A18" s="123"/>
      <c r="B18" s="125"/>
      <c r="C18" s="123"/>
      <c r="D18" s="125"/>
      <c r="E18" s="6" t="s">
        <v>14</v>
      </c>
      <c r="F18" s="126" t="s">
        <v>15</v>
      </c>
      <c r="G18" s="157"/>
      <c r="H18" s="127"/>
      <c r="I18" s="43" t="s">
        <v>16</v>
      </c>
      <c r="J18" s="126" t="s">
        <v>95</v>
      </c>
      <c r="K18" s="157"/>
      <c r="L18" s="127"/>
      <c r="M18" s="6" t="s">
        <v>17</v>
      </c>
      <c r="O18" s="65" t="s">
        <v>27</v>
      </c>
    </row>
    <row r="19" spans="1:15" ht="60.75" customHeight="1" thickBot="1">
      <c r="A19" s="158" t="s">
        <v>143</v>
      </c>
      <c r="B19" s="159"/>
      <c r="C19" s="164" t="s">
        <v>86</v>
      </c>
      <c r="D19" s="136"/>
      <c r="E19" s="4">
        <v>1</v>
      </c>
      <c r="F19" s="154" t="str">
        <f>+A19</f>
        <v>Sumatoria del avance en los estudiosen Escuela Currículo y Pedagogía, Educación y Políticas Públicas y Cualificación Docente del componente 1: Seguimiento a la política educativa distrital en los contextos escolares</v>
      </c>
      <c r="G19" s="155"/>
      <c r="H19" s="156"/>
      <c r="I19" s="64" t="s">
        <v>86</v>
      </c>
      <c r="J19" s="151" t="s">
        <v>138</v>
      </c>
      <c r="K19" s="152"/>
      <c r="L19" s="153"/>
      <c r="M19" s="7" t="s">
        <v>122</v>
      </c>
      <c r="O19" s="65" t="s">
        <v>28</v>
      </c>
    </row>
    <row r="20" spans="1:15" ht="30" customHeight="1" thickBot="1">
      <c r="A20" s="160"/>
      <c r="B20" s="161"/>
      <c r="C20" s="165"/>
      <c r="D20" s="137"/>
      <c r="E20" s="4"/>
      <c r="F20" s="154"/>
      <c r="G20" s="155"/>
      <c r="H20" s="156"/>
      <c r="I20" s="64"/>
      <c r="J20" s="151"/>
      <c r="K20" s="152"/>
      <c r="L20" s="153"/>
      <c r="M20" s="7"/>
      <c r="O20" s="65" t="s">
        <v>3</v>
      </c>
    </row>
    <row r="21" spans="1:15" ht="30" customHeight="1" thickBot="1">
      <c r="A21" s="160"/>
      <c r="B21" s="161"/>
      <c r="C21" s="165"/>
      <c r="D21" s="137"/>
      <c r="E21" s="4"/>
      <c r="F21" s="154"/>
      <c r="G21" s="155"/>
      <c r="H21" s="156"/>
      <c r="I21" s="64"/>
      <c r="J21" s="151"/>
      <c r="K21" s="152"/>
      <c r="L21" s="153"/>
      <c r="M21" s="7"/>
      <c r="O21" s="65" t="s">
        <v>29</v>
      </c>
    </row>
    <row r="22" spans="1:15" ht="30" customHeight="1" thickBot="1">
      <c r="A22" s="162"/>
      <c r="B22" s="163"/>
      <c r="C22" s="166"/>
      <c r="D22" s="139"/>
      <c r="E22" s="4"/>
      <c r="F22" s="154"/>
      <c r="G22" s="155"/>
      <c r="H22" s="156"/>
      <c r="I22" s="64"/>
      <c r="J22" s="151"/>
      <c r="K22" s="152"/>
      <c r="L22" s="153"/>
      <c r="M22" s="7"/>
      <c r="O22" s="65"/>
    </row>
    <row r="23" spans="1:40" ht="13.5" thickBot="1">
      <c r="A23" s="2"/>
      <c r="B23" s="65"/>
      <c r="C23" s="65"/>
      <c r="D23" s="65"/>
      <c r="E23" s="65"/>
      <c r="F23" s="65"/>
      <c r="G23" s="65"/>
      <c r="H23" s="65"/>
      <c r="I23" s="65"/>
      <c r="J23" s="65"/>
      <c r="K23" s="65"/>
      <c r="L23" s="65"/>
      <c r="M23" s="46"/>
      <c r="O23" s="20" t="s">
        <v>70</v>
      </c>
      <c r="AN23" s="1">
        <v>2002</v>
      </c>
    </row>
    <row r="24" spans="1:40" ht="45.75" customHeight="1" thickBot="1">
      <c r="A24" s="6" t="s">
        <v>22</v>
      </c>
      <c r="B24" s="63" t="s">
        <v>6</v>
      </c>
      <c r="C24" s="42" t="s">
        <v>73</v>
      </c>
      <c r="D24" s="63" t="s">
        <v>18</v>
      </c>
      <c r="E24" s="6" t="s">
        <v>23</v>
      </c>
      <c r="F24" s="76">
        <v>3</v>
      </c>
      <c r="G24" s="6" t="s">
        <v>96</v>
      </c>
      <c r="H24" s="77">
        <v>7</v>
      </c>
      <c r="I24" s="6" t="s">
        <v>106</v>
      </c>
      <c r="J24" s="93" t="s">
        <v>129</v>
      </c>
      <c r="K24" s="6" t="s">
        <v>107</v>
      </c>
      <c r="L24" s="149" t="s">
        <v>130</v>
      </c>
      <c r="M24" s="150"/>
      <c r="O24" s="69" t="s">
        <v>48</v>
      </c>
      <c r="AN24" s="1">
        <f>AN23+1</f>
        <v>2003</v>
      </c>
    </row>
    <row r="25" spans="1:15" ht="16.5" customHeight="1" thickBot="1">
      <c r="A25" s="118" t="s">
        <v>26</v>
      </c>
      <c r="B25" s="144" t="s">
        <v>122</v>
      </c>
      <c r="C25" s="118" t="s">
        <v>75</v>
      </c>
      <c r="D25" s="144" t="s">
        <v>122</v>
      </c>
      <c r="E25" s="118" t="s">
        <v>116</v>
      </c>
      <c r="F25" s="57" t="s">
        <v>119</v>
      </c>
      <c r="G25" s="50">
        <v>2016</v>
      </c>
      <c r="H25" s="50">
        <v>2017</v>
      </c>
      <c r="I25" s="50">
        <v>2018</v>
      </c>
      <c r="J25" s="50">
        <v>2019</v>
      </c>
      <c r="K25" s="50">
        <v>2020</v>
      </c>
      <c r="L25" s="147" t="s">
        <v>108</v>
      </c>
      <c r="M25" s="148"/>
      <c r="O25" s="69" t="s">
        <v>49</v>
      </c>
    </row>
    <row r="26" spans="1:15" ht="30" customHeight="1" thickBot="1">
      <c r="A26" s="119"/>
      <c r="B26" s="145"/>
      <c r="C26" s="119"/>
      <c r="D26" s="145"/>
      <c r="E26" s="146"/>
      <c r="F26" s="54" t="s">
        <v>117</v>
      </c>
      <c r="G26" s="56">
        <v>4</v>
      </c>
      <c r="H26" s="93">
        <v>3</v>
      </c>
      <c r="I26" s="93">
        <v>3</v>
      </c>
      <c r="J26" s="93">
        <v>2</v>
      </c>
      <c r="K26" s="93">
        <v>1</v>
      </c>
      <c r="L26" s="149">
        <f>SUM(G26:K26)</f>
        <v>13</v>
      </c>
      <c r="M26" s="150"/>
      <c r="O26" s="69" t="s">
        <v>61</v>
      </c>
    </row>
    <row r="27" spans="1:15" ht="30" customHeight="1" thickBot="1">
      <c r="A27" s="61"/>
      <c r="B27" s="59"/>
      <c r="C27" s="58"/>
      <c r="D27" s="58"/>
      <c r="E27" s="119"/>
      <c r="F27" s="60" t="s">
        <v>118</v>
      </c>
      <c r="G27" s="55">
        <v>4</v>
      </c>
      <c r="H27" s="93">
        <v>3</v>
      </c>
      <c r="I27" s="93"/>
      <c r="J27" s="93"/>
      <c r="K27" s="93"/>
      <c r="L27" s="149">
        <f>SUM(G27:K27)</f>
        <v>7</v>
      </c>
      <c r="M27" s="150"/>
      <c r="O27" s="70" t="s">
        <v>62</v>
      </c>
    </row>
    <row r="28" spans="1:40" ht="13.5" thickBot="1">
      <c r="A28" s="2"/>
      <c r="B28" s="65"/>
      <c r="C28" s="65"/>
      <c r="D28" s="65"/>
      <c r="E28" s="65"/>
      <c r="F28" s="65"/>
      <c r="G28" s="65"/>
      <c r="H28" s="65"/>
      <c r="I28" s="65"/>
      <c r="J28" s="65"/>
      <c r="K28" s="65"/>
      <c r="L28" s="65"/>
      <c r="M28" s="46"/>
      <c r="O28" s="69" t="s">
        <v>50</v>
      </c>
      <c r="AN28" s="1" t="e">
        <f>#REF!+1</f>
        <v>#REF!</v>
      </c>
    </row>
    <row r="29" spans="1:40" ht="24.75" customHeight="1" thickBot="1">
      <c r="A29" s="120" t="s">
        <v>94</v>
      </c>
      <c r="B29" s="121"/>
      <c r="C29" s="122"/>
      <c r="D29" s="131" t="s">
        <v>77</v>
      </c>
      <c r="E29" s="132"/>
      <c r="F29" s="85">
        <v>0.95</v>
      </c>
      <c r="G29" s="30" t="s">
        <v>87</v>
      </c>
      <c r="H29" s="84">
        <v>1</v>
      </c>
      <c r="I29" s="133" t="s">
        <v>88</v>
      </c>
      <c r="J29" s="134"/>
      <c r="K29" s="24"/>
      <c r="L29" s="135"/>
      <c r="M29" s="136"/>
      <c r="O29" s="69" t="s">
        <v>51</v>
      </c>
      <c r="AN29" s="1" t="e">
        <f>AN28+1</f>
        <v>#REF!</v>
      </c>
    </row>
    <row r="30" spans="1:40" ht="24.75" customHeight="1" thickBot="1">
      <c r="A30" s="128"/>
      <c r="B30" s="129"/>
      <c r="C30" s="130"/>
      <c r="D30" s="140" t="s">
        <v>78</v>
      </c>
      <c r="E30" s="141"/>
      <c r="F30" s="86">
        <v>0.8</v>
      </c>
      <c r="G30" s="87" t="s">
        <v>87</v>
      </c>
      <c r="H30" s="88">
        <v>0.949</v>
      </c>
      <c r="I30" s="22"/>
      <c r="J30" s="23"/>
      <c r="K30" s="23"/>
      <c r="L30" s="108"/>
      <c r="M30" s="137"/>
      <c r="O30" s="69" t="s">
        <v>52</v>
      </c>
      <c r="AN30" s="1" t="e">
        <f>#REF!+1</f>
        <v>#REF!</v>
      </c>
    </row>
    <row r="31" spans="1:40" ht="24.75" customHeight="1" thickBot="1">
      <c r="A31" s="123"/>
      <c r="B31" s="124"/>
      <c r="C31" s="125"/>
      <c r="D31" s="142" t="s">
        <v>79</v>
      </c>
      <c r="E31" s="143"/>
      <c r="F31" s="89">
        <v>0</v>
      </c>
      <c r="G31" s="90" t="s">
        <v>87</v>
      </c>
      <c r="H31" s="91">
        <v>0.799</v>
      </c>
      <c r="I31" s="25"/>
      <c r="J31" s="26"/>
      <c r="K31" s="26"/>
      <c r="L31" s="138"/>
      <c r="M31" s="139"/>
      <c r="O31" s="69" t="s">
        <v>63</v>
      </c>
      <c r="AN31" s="1" t="e">
        <f>#REF!+1</f>
        <v>#REF!</v>
      </c>
    </row>
    <row r="32" spans="1:40" ht="13.5" thickBot="1">
      <c r="A32" s="2"/>
      <c r="B32" s="65"/>
      <c r="C32" s="65"/>
      <c r="D32" s="65"/>
      <c r="E32" s="65"/>
      <c r="F32" s="65"/>
      <c r="G32" s="65"/>
      <c r="H32" s="65"/>
      <c r="I32" s="65"/>
      <c r="J32" s="65"/>
      <c r="K32" s="65"/>
      <c r="L32" s="65"/>
      <c r="M32" s="46"/>
      <c r="O32" s="69" t="s">
        <v>64</v>
      </c>
      <c r="AN32" s="1" t="e">
        <f>#REF!+1</f>
        <v>#REF!</v>
      </c>
    </row>
    <row r="33" spans="1:40" ht="13.5" customHeight="1" thickBot="1">
      <c r="A33" s="115" t="s">
        <v>30</v>
      </c>
      <c r="B33" s="116"/>
      <c r="C33" s="116"/>
      <c r="D33" s="116"/>
      <c r="E33" s="116"/>
      <c r="F33" s="116"/>
      <c r="G33" s="116"/>
      <c r="H33" s="116"/>
      <c r="I33" s="116"/>
      <c r="J33" s="116"/>
      <c r="K33" s="116"/>
      <c r="L33" s="116"/>
      <c r="M33" s="117"/>
      <c r="O33" s="69" t="s">
        <v>54</v>
      </c>
      <c r="AN33" s="1" t="e">
        <f>AN32+1</f>
        <v>#REF!</v>
      </c>
    </row>
    <row r="34" spans="1:40" ht="13.5" thickBot="1">
      <c r="A34" s="2"/>
      <c r="B34" s="65"/>
      <c r="C34" s="65"/>
      <c r="D34" s="65"/>
      <c r="E34" s="65"/>
      <c r="F34" s="65"/>
      <c r="G34" s="65"/>
      <c r="H34" s="65"/>
      <c r="I34" s="65"/>
      <c r="J34" s="65"/>
      <c r="K34" s="65"/>
      <c r="L34" s="65"/>
      <c r="M34" s="46"/>
      <c r="O34" s="69" t="s">
        <v>55</v>
      </c>
      <c r="AN34" s="1" t="e">
        <f>AN33+1</f>
        <v>#REF!</v>
      </c>
    </row>
    <row r="35" spans="1:38" ht="92.25" customHeight="1" thickBot="1">
      <c r="A35" s="67"/>
      <c r="B35" s="36" t="s">
        <v>31</v>
      </c>
      <c r="C35" s="37" t="s">
        <v>32</v>
      </c>
      <c r="D35" s="222" t="str">
        <f>F19</f>
        <v>Sumatoria del avance en los estudiosen Escuela Currículo y Pedagogía, Educación y Políticas Públicas y Cualificación Docente del componente 1: Seguimiento a la política educativa distrital en los contextos escolares</v>
      </c>
      <c r="E35" s="223"/>
      <c r="F35" s="224"/>
      <c r="G35" s="37">
        <f>F22</f>
        <v>0</v>
      </c>
      <c r="H35" s="39" t="s">
        <v>89</v>
      </c>
      <c r="I35" s="38" t="s">
        <v>93</v>
      </c>
      <c r="J35" s="65"/>
      <c r="L35" s="65"/>
      <c r="M35" s="66"/>
      <c r="O35" s="69" t="s">
        <v>53</v>
      </c>
      <c r="AI35"/>
      <c r="AL35" s="1"/>
    </row>
    <row r="36" spans="1:38" ht="27" customHeight="1">
      <c r="A36" s="67"/>
      <c r="B36" s="40" t="s">
        <v>33</v>
      </c>
      <c r="C36" s="73">
        <v>0.77</v>
      </c>
      <c r="D36" s="225">
        <v>0.77</v>
      </c>
      <c r="E36" s="226"/>
      <c r="F36" s="227"/>
      <c r="G36" s="41"/>
      <c r="H36" s="78">
        <f>+D36/C36</f>
        <v>1</v>
      </c>
      <c r="I36" s="79">
        <f>+D36/$I$26</f>
        <v>0.25666666666666665</v>
      </c>
      <c r="J36" s="65"/>
      <c r="K36" s="65"/>
      <c r="L36" s="65"/>
      <c r="M36" s="66"/>
      <c r="O36" s="69" t="s">
        <v>65</v>
      </c>
      <c r="AI36"/>
      <c r="AL36" s="1"/>
    </row>
    <row r="37" spans="1:38" ht="27" customHeight="1">
      <c r="A37" s="67"/>
      <c r="B37" s="32" t="s">
        <v>34</v>
      </c>
      <c r="C37" s="74">
        <f>0.4+0.62+0.495</f>
        <v>1.5150000000000001</v>
      </c>
      <c r="D37" s="228">
        <v>1.52</v>
      </c>
      <c r="E37" s="229"/>
      <c r="F37" s="230"/>
      <c r="G37" s="28"/>
      <c r="H37" s="78">
        <f>+D37/C37</f>
        <v>1.0033003300330032</v>
      </c>
      <c r="I37" s="81">
        <f>+D37/$I$26</f>
        <v>0.5066666666666667</v>
      </c>
      <c r="J37" s="65"/>
      <c r="K37" s="65"/>
      <c r="L37" s="65"/>
      <c r="M37" s="66"/>
      <c r="O37" s="69" t="s">
        <v>66</v>
      </c>
      <c r="AI37"/>
      <c r="AL37" s="1"/>
    </row>
    <row r="38" spans="1:38" ht="27" customHeight="1">
      <c r="A38" s="67"/>
      <c r="B38" s="32" t="s">
        <v>35</v>
      </c>
      <c r="C38" s="74">
        <f>0.51+C37</f>
        <v>2.0250000000000004</v>
      </c>
      <c r="D38" s="231"/>
      <c r="E38" s="232"/>
      <c r="F38" s="233"/>
      <c r="G38" s="28"/>
      <c r="H38" s="80" t="e">
        <f>+C38/D38</f>
        <v>#DIV/0!</v>
      </c>
      <c r="I38" s="81">
        <f>+D38/$I$26</f>
        <v>0</v>
      </c>
      <c r="J38" s="65"/>
      <c r="K38" s="65"/>
      <c r="L38" s="65"/>
      <c r="M38" s="66"/>
      <c r="O38" s="20" t="s">
        <v>69</v>
      </c>
      <c r="AI38"/>
      <c r="AL38" s="1"/>
    </row>
    <row r="39" spans="1:38" ht="27" customHeight="1" thickBot="1">
      <c r="A39" s="67"/>
      <c r="B39" s="33" t="s">
        <v>36</v>
      </c>
      <c r="C39" s="75">
        <f>0.59+C38</f>
        <v>2.615</v>
      </c>
      <c r="D39" s="234"/>
      <c r="E39" s="235"/>
      <c r="F39" s="236"/>
      <c r="G39" s="35"/>
      <c r="H39" s="82" t="e">
        <f>+C39/D39</f>
        <v>#DIV/0!</v>
      </c>
      <c r="I39" s="83">
        <f>+D39/$I$26</f>
        <v>0</v>
      </c>
      <c r="J39" s="65"/>
      <c r="K39" s="65"/>
      <c r="L39" s="65"/>
      <c r="M39" s="66"/>
      <c r="O39" s="8" t="s">
        <v>67</v>
      </c>
      <c r="AI39"/>
      <c r="AL39" s="1"/>
    </row>
    <row r="40" spans="1:16" ht="12.75">
      <c r="A40" s="2"/>
      <c r="B40" s="65"/>
      <c r="C40" s="65"/>
      <c r="D40" s="65"/>
      <c r="E40" s="65"/>
      <c r="F40" s="65"/>
      <c r="G40" s="65"/>
      <c r="H40" s="65"/>
      <c r="I40" s="65"/>
      <c r="J40" s="65"/>
      <c r="K40" s="65"/>
      <c r="L40" s="65"/>
      <c r="M40" s="46"/>
      <c r="N40" s="65"/>
      <c r="O40" s="8" t="s">
        <v>68</v>
      </c>
      <c r="P40" s="65"/>
    </row>
    <row r="41" spans="1:40" ht="12.75">
      <c r="A41" s="2"/>
      <c r="B41" s="65"/>
      <c r="C41" s="65"/>
      <c r="D41" s="65"/>
      <c r="E41" s="65"/>
      <c r="F41" s="65"/>
      <c r="G41" s="65"/>
      <c r="H41" s="65"/>
      <c r="I41" s="65"/>
      <c r="J41" s="65"/>
      <c r="K41" s="65"/>
      <c r="L41" s="65"/>
      <c r="M41" s="46"/>
      <c r="O41" s="8" t="s">
        <v>56</v>
      </c>
      <c r="AN41" s="1" t="e">
        <f>#REF!+1</f>
        <v>#REF!</v>
      </c>
    </row>
    <row r="42" spans="1:15" ht="12.75">
      <c r="A42" s="2"/>
      <c r="B42" s="65"/>
      <c r="C42" s="65"/>
      <c r="D42" s="65"/>
      <c r="E42" s="65"/>
      <c r="F42" s="65"/>
      <c r="G42" s="65"/>
      <c r="H42" s="65"/>
      <c r="I42" s="65"/>
      <c r="J42" s="65"/>
      <c r="K42" s="65"/>
      <c r="L42" s="65"/>
      <c r="M42" s="46"/>
      <c r="O42" s="8" t="s">
        <v>46</v>
      </c>
    </row>
    <row r="43" spans="1:15" ht="12.75">
      <c r="A43" s="2"/>
      <c r="B43" s="65"/>
      <c r="C43" s="65"/>
      <c r="D43" s="65"/>
      <c r="E43" s="65"/>
      <c r="F43" s="65"/>
      <c r="G43" s="65"/>
      <c r="H43" s="65"/>
      <c r="I43" s="65"/>
      <c r="J43" s="65"/>
      <c r="K43" s="65"/>
      <c r="L43" s="65"/>
      <c r="M43" s="46"/>
      <c r="O43" s="65" t="s">
        <v>47</v>
      </c>
    </row>
    <row r="44" spans="1:15" ht="12.75">
      <c r="A44" s="2"/>
      <c r="B44" s="65"/>
      <c r="C44" s="65"/>
      <c r="D44" s="65"/>
      <c r="E44" s="65"/>
      <c r="F44" s="65"/>
      <c r="G44" s="65"/>
      <c r="H44" s="65"/>
      <c r="I44" s="65"/>
      <c r="J44" s="65"/>
      <c r="K44" s="65"/>
      <c r="L44" s="65"/>
      <c r="M44" s="46"/>
      <c r="O44" s="65" t="s">
        <v>81</v>
      </c>
    </row>
    <row r="45" spans="1:15" ht="12.75">
      <c r="A45" s="2"/>
      <c r="B45" s="65"/>
      <c r="C45" s="65"/>
      <c r="D45" s="65"/>
      <c r="E45" s="65"/>
      <c r="F45" s="65"/>
      <c r="G45" s="65"/>
      <c r="H45" s="65"/>
      <c r="I45" s="65"/>
      <c r="J45" s="65"/>
      <c r="K45" s="65"/>
      <c r="L45" s="65"/>
      <c r="M45" s="46"/>
      <c r="O45" s="20" t="s">
        <v>84</v>
      </c>
    </row>
    <row r="46" spans="1:15" ht="12.75">
      <c r="A46" s="2"/>
      <c r="B46" s="65"/>
      <c r="C46" s="65"/>
      <c r="D46" s="65"/>
      <c r="E46" s="65"/>
      <c r="F46" s="65"/>
      <c r="G46" s="65"/>
      <c r="H46" s="65"/>
      <c r="I46" s="65"/>
      <c r="J46" s="65"/>
      <c r="K46" s="65"/>
      <c r="L46" s="65"/>
      <c r="M46" s="46"/>
      <c r="O46" s="65" t="s">
        <v>86</v>
      </c>
    </row>
    <row r="47" spans="1:15" ht="12.75">
      <c r="A47" s="2"/>
      <c r="B47" s="65"/>
      <c r="C47" s="65"/>
      <c r="D47" s="65"/>
      <c r="E47" s="65"/>
      <c r="F47" s="65"/>
      <c r="G47" s="65"/>
      <c r="H47" s="65"/>
      <c r="I47" s="65"/>
      <c r="J47" s="65"/>
      <c r="K47" s="65"/>
      <c r="L47" s="65"/>
      <c r="M47" s="46"/>
      <c r="O47" s="65" t="s">
        <v>97</v>
      </c>
    </row>
    <row r="48" spans="1:15" ht="12.75">
      <c r="A48" s="2"/>
      <c r="B48" s="65"/>
      <c r="C48" s="65"/>
      <c r="D48" s="65"/>
      <c r="E48" s="65"/>
      <c r="F48" s="65"/>
      <c r="G48" s="65"/>
      <c r="H48" s="65"/>
      <c r="I48" s="65"/>
      <c r="J48" s="65"/>
      <c r="K48" s="65"/>
      <c r="L48" s="65"/>
      <c r="M48" s="46"/>
      <c r="O48" s="65" t="s">
        <v>85</v>
      </c>
    </row>
    <row r="49" spans="1:15" ht="12.75">
      <c r="A49" s="2"/>
      <c r="B49" s="65"/>
      <c r="C49" s="65"/>
      <c r="D49" s="65"/>
      <c r="E49" s="65"/>
      <c r="F49" s="65"/>
      <c r="G49" s="65"/>
      <c r="H49" s="65"/>
      <c r="I49" s="65"/>
      <c r="J49" s="65"/>
      <c r="K49" s="65"/>
      <c r="L49" s="65"/>
      <c r="M49" s="46"/>
      <c r="O49" s="65" t="s">
        <v>99</v>
      </c>
    </row>
    <row r="50" spans="1:40" ht="28.5" customHeight="1">
      <c r="A50" s="2"/>
      <c r="B50" s="65"/>
      <c r="C50" s="65"/>
      <c r="D50" s="65"/>
      <c r="E50" s="65"/>
      <c r="F50" s="65"/>
      <c r="G50" s="65"/>
      <c r="H50" s="65"/>
      <c r="I50" s="65"/>
      <c r="J50" s="65"/>
      <c r="K50" s="65"/>
      <c r="L50" s="65"/>
      <c r="M50" s="46"/>
      <c r="O50" s="65" t="s">
        <v>100</v>
      </c>
      <c r="AN50" s="1" t="e">
        <f>AN41+1</f>
        <v>#REF!</v>
      </c>
    </row>
    <row r="51" spans="1:40" ht="19.5" customHeight="1">
      <c r="A51" s="2"/>
      <c r="B51" s="65"/>
      <c r="C51" s="65"/>
      <c r="D51" s="65"/>
      <c r="E51" s="65"/>
      <c r="F51" s="65"/>
      <c r="G51" s="65"/>
      <c r="H51" s="65"/>
      <c r="I51" s="65"/>
      <c r="J51" s="65"/>
      <c r="K51" s="65"/>
      <c r="L51" s="65"/>
      <c r="M51" s="46"/>
      <c r="O51" s="65" t="s">
        <v>101</v>
      </c>
      <c r="AN51" s="1" t="e">
        <f aca="true" t="shared" si="0" ref="AN51:AN73">AN50+1</f>
        <v>#REF!</v>
      </c>
    </row>
    <row r="52" spans="1:40" ht="12.75">
      <c r="A52" s="2"/>
      <c r="B52" s="65"/>
      <c r="C52" s="65"/>
      <c r="D52" s="65"/>
      <c r="E52" s="65"/>
      <c r="F52" s="65"/>
      <c r="G52" s="65"/>
      <c r="H52" s="65"/>
      <c r="I52" s="65"/>
      <c r="J52" s="65"/>
      <c r="K52" s="65"/>
      <c r="L52" s="65"/>
      <c r="M52" s="46"/>
      <c r="O52" s="65" t="s">
        <v>102</v>
      </c>
      <c r="AN52" s="1" t="e">
        <f t="shared" si="0"/>
        <v>#REF!</v>
      </c>
    </row>
    <row r="53" spans="1:40" ht="12.75">
      <c r="A53" s="2"/>
      <c r="B53" s="65"/>
      <c r="C53" s="65"/>
      <c r="D53" s="65"/>
      <c r="E53" s="65"/>
      <c r="F53" s="65"/>
      <c r="G53" s="65"/>
      <c r="H53" s="65"/>
      <c r="I53" s="65"/>
      <c r="J53" s="65"/>
      <c r="K53" s="65"/>
      <c r="L53" s="65"/>
      <c r="M53" s="46"/>
      <c r="O53" s="65" t="s">
        <v>103</v>
      </c>
      <c r="AN53" s="1" t="e">
        <f t="shared" si="0"/>
        <v>#REF!</v>
      </c>
    </row>
    <row r="54" spans="1:40" ht="12.75">
      <c r="A54" s="2"/>
      <c r="B54" s="65"/>
      <c r="C54" s="65"/>
      <c r="D54" s="65"/>
      <c r="E54" s="65"/>
      <c r="F54" s="65"/>
      <c r="G54" s="65"/>
      <c r="H54" s="65"/>
      <c r="I54" s="65"/>
      <c r="J54" s="65"/>
      <c r="K54" s="65"/>
      <c r="L54" s="65"/>
      <c r="M54" s="46"/>
      <c r="O54" s="65" t="s">
        <v>105</v>
      </c>
      <c r="AN54" s="1" t="e">
        <f t="shared" si="0"/>
        <v>#REF!</v>
      </c>
    </row>
    <row r="55" spans="1:40" ht="12.75">
      <c r="A55" s="2"/>
      <c r="B55" s="65"/>
      <c r="C55" s="65"/>
      <c r="D55" s="65"/>
      <c r="E55" s="65"/>
      <c r="F55" s="65"/>
      <c r="G55" s="65"/>
      <c r="H55" s="65"/>
      <c r="I55" s="65"/>
      <c r="J55" s="65"/>
      <c r="K55" s="65"/>
      <c r="L55" s="65"/>
      <c r="M55" s="46"/>
      <c r="O55" s="65" t="s">
        <v>104</v>
      </c>
      <c r="AN55" s="1" t="e">
        <f t="shared" si="0"/>
        <v>#REF!</v>
      </c>
    </row>
    <row r="56" spans="1:40" ht="16.5" customHeight="1" thickBot="1">
      <c r="A56" s="2"/>
      <c r="B56" s="65"/>
      <c r="C56" s="65"/>
      <c r="D56" s="65"/>
      <c r="E56" s="65"/>
      <c r="F56" s="65"/>
      <c r="G56" s="65"/>
      <c r="H56" s="65"/>
      <c r="I56" s="65"/>
      <c r="J56" s="65"/>
      <c r="K56" s="65"/>
      <c r="L56" s="65"/>
      <c r="M56" s="46"/>
      <c r="O56" s="20" t="s">
        <v>110</v>
      </c>
      <c r="AN56" s="1" t="e">
        <f t="shared" si="0"/>
        <v>#REF!</v>
      </c>
    </row>
    <row r="57" spans="1:40" ht="13.5" customHeight="1" thickBot="1">
      <c r="A57" s="115" t="s">
        <v>37</v>
      </c>
      <c r="B57" s="116"/>
      <c r="C57" s="116"/>
      <c r="D57" s="116"/>
      <c r="E57" s="116"/>
      <c r="F57" s="116"/>
      <c r="G57" s="116"/>
      <c r="H57" s="116"/>
      <c r="I57" s="116"/>
      <c r="J57" s="116"/>
      <c r="K57" s="116"/>
      <c r="L57" s="116"/>
      <c r="M57" s="117"/>
      <c r="O57" s="65" t="s">
        <v>112</v>
      </c>
      <c r="AN57" s="1" t="e">
        <f>#REF!+1</f>
        <v>#REF!</v>
      </c>
    </row>
    <row r="58" spans="1:40" ht="13.5" thickBot="1">
      <c r="A58" s="2"/>
      <c r="B58" s="65"/>
      <c r="C58" s="65"/>
      <c r="D58" s="65"/>
      <c r="E58" s="65"/>
      <c r="F58" s="65"/>
      <c r="G58" s="65"/>
      <c r="H58" s="65"/>
      <c r="I58" s="65"/>
      <c r="J58" s="65"/>
      <c r="K58" s="65"/>
      <c r="L58" s="65"/>
      <c r="M58" s="46"/>
      <c r="O58" s="65" t="s">
        <v>113</v>
      </c>
      <c r="AN58" s="1" t="e">
        <f t="shared" si="0"/>
        <v>#REF!</v>
      </c>
    </row>
    <row r="59" spans="1:40" ht="25.5" customHeight="1" thickBot="1">
      <c r="A59" s="118" t="s">
        <v>38</v>
      </c>
      <c r="B59" s="120" t="s">
        <v>39</v>
      </c>
      <c r="C59" s="121"/>
      <c r="D59" s="121"/>
      <c r="E59" s="121"/>
      <c r="F59" s="121"/>
      <c r="G59" s="121"/>
      <c r="H59" s="122"/>
      <c r="I59" s="126" t="s">
        <v>90</v>
      </c>
      <c r="J59" s="127"/>
      <c r="K59" s="120" t="s">
        <v>40</v>
      </c>
      <c r="L59" s="121"/>
      <c r="M59" s="122"/>
      <c r="O59" s="1" t="s">
        <v>124</v>
      </c>
      <c r="AN59" s="1" t="e">
        <f t="shared" si="0"/>
        <v>#REF!</v>
      </c>
    </row>
    <row r="60" spans="1:15" ht="25.5" customHeight="1" thickBot="1">
      <c r="A60" s="119"/>
      <c r="B60" s="123"/>
      <c r="C60" s="124"/>
      <c r="D60" s="124"/>
      <c r="E60" s="124"/>
      <c r="F60" s="124"/>
      <c r="G60" s="124"/>
      <c r="H60" s="125"/>
      <c r="I60" s="6" t="s">
        <v>91</v>
      </c>
      <c r="J60" s="43" t="s">
        <v>92</v>
      </c>
      <c r="K60" s="123"/>
      <c r="L60" s="124"/>
      <c r="M60" s="125"/>
      <c r="O60" s="1" t="s">
        <v>114</v>
      </c>
    </row>
    <row r="61" spans="1:40" ht="352.5" customHeight="1">
      <c r="A61" s="206" t="s">
        <v>33</v>
      </c>
      <c r="B61" s="183" t="s">
        <v>155</v>
      </c>
      <c r="C61" s="184"/>
      <c r="D61" s="184"/>
      <c r="E61" s="184"/>
      <c r="F61" s="184"/>
      <c r="G61" s="184"/>
      <c r="H61" s="185"/>
      <c r="I61" s="191"/>
      <c r="J61" s="189" t="s">
        <v>132</v>
      </c>
      <c r="K61" s="191"/>
      <c r="L61" s="192"/>
      <c r="M61" s="193"/>
      <c r="AN61" s="1" t="e">
        <f>AN58+1</f>
        <v>#REF!</v>
      </c>
    </row>
    <row r="62" spans="1:40" ht="324" customHeight="1" thickBot="1">
      <c r="A62" s="215"/>
      <c r="B62" s="186" t="s">
        <v>156</v>
      </c>
      <c r="C62" s="187"/>
      <c r="D62" s="187"/>
      <c r="E62" s="187"/>
      <c r="F62" s="187"/>
      <c r="G62" s="187"/>
      <c r="H62" s="188"/>
      <c r="I62" s="213"/>
      <c r="J62" s="212"/>
      <c r="K62" s="213"/>
      <c r="L62" s="214"/>
      <c r="M62" s="211"/>
      <c r="AN62" s="1" t="e">
        <f aca="true" t="shared" si="1" ref="AN62:AN67">AN58+1</f>
        <v>#REF!</v>
      </c>
    </row>
    <row r="63" spans="1:40" ht="270" customHeight="1" thickBot="1">
      <c r="A63" s="207"/>
      <c r="B63" s="183" t="s">
        <v>157</v>
      </c>
      <c r="C63" s="184"/>
      <c r="D63" s="184"/>
      <c r="E63" s="184"/>
      <c r="F63" s="184"/>
      <c r="G63" s="184"/>
      <c r="H63" s="185"/>
      <c r="I63" s="194"/>
      <c r="J63" s="190"/>
      <c r="K63" s="194"/>
      <c r="L63" s="195"/>
      <c r="M63" s="196"/>
      <c r="AN63" s="1" t="e">
        <f t="shared" si="1"/>
        <v>#REF!</v>
      </c>
    </row>
    <row r="64" spans="1:40" ht="125.25" customHeight="1">
      <c r="A64" s="158" t="s">
        <v>34</v>
      </c>
      <c r="B64" s="208" t="s">
        <v>168</v>
      </c>
      <c r="C64" s="209"/>
      <c r="D64" s="209"/>
      <c r="E64" s="209"/>
      <c r="F64" s="209"/>
      <c r="G64" s="209"/>
      <c r="H64" s="210"/>
      <c r="I64" s="193"/>
      <c r="J64" s="189" t="s">
        <v>132</v>
      </c>
      <c r="K64" s="191"/>
      <c r="L64" s="192"/>
      <c r="M64" s="193"/>
      <c r="AN64" s="1">
        <f t="shared" si="1"/>
        <v>1</v>
      </c>
    </row>
    <row r="65" spans="1:40" ht="167.25" customHeight="1">
      <c r="A65" s="160"/>
      <c r="B65" s="219" t="s">
        <v>166</v>
      </c>
      <c r="C65" s="220"/>
      <c r="D65" s="220"/>
      <c r="E65" s="220"/>
      <c r="F65" s="220"/>
      <c r="G65" s="220"/>
      <c r="H65" s="221"/>
      <c r="I65" s="211"/>
      <c r="J65" s="212"/>
      <c r="K65" s="213"/>
      <c r="L65" s="214"/>
      <c r="M65" s="211"/>
      <c r="AN65" s="1" t="e">
        <f t="shared" si="1"/>
        <v>#REF!</v>
      </c>
    </row>
    <row r="66" spans="1:40" ht="129" customHeight="1" thickBot="1">
      <c r="A66" s="162"/>
      <c r="B66" s="216" t="s">
        <v>167</v>
      </c>
      <c r="C66" s="217"/>
      <c r="D66" s="217"/>
      <c r="E66" s="217"/>
      <c r="F66" s="217"/>
      <c r="G66" s="217"/>
      <c r="H66" s="218"/>
      <c r="I66" s="196"/>
      <c r="J66" s="190"/>
      <c r="K66" s="194"/>
      <c r="L66" s="195"/>
      <c r="M66" s="196"/>
      <c r="AN66" s="1" t="e">
        <f t="shared" si="1"/>
        <v>#REF!</v>
      </c>
    </row>
    <row r="67" spans="1:40" ht="50.25" customHeight="1" thickBot="1">
      <c r="A67" s="9" t="s">
        <v>34</v>
      </c>
      <c r="B67" s="194"/>
      <c r="C67" s="195"/>
      <c r="D67" s="195"/>
      <c r="E67" s="195"/>
      <c r="F67" s="195"/>
      <c r="G67" s="195"/>
      <c r="H67" s="196"/>
      <c r="I67" s="92"/>
      <c r="J67" s="31"/>
      <c r="K67" s="109"/>
      <c r="L67" s="110"/>
      <c r="M67" s="111"/>
      <c r="AN67" s="1" t="e">
        <f t="shared" si="1"/>
        <v>#REF!</v>
      </c>
    </row>
    <row r="68" spans="1:40" ht="50.25" customHeight="1" thickBot="1">
      <c r="A68" s="9" t="s">
        <v>41</v>
      </c>
      <c r="B68" s="109"/>
      <c r="C68" s="110"/>
      <c r="D68" s="110"/>
      <c r="E68" s="110"/>
      <c r="F68" s="110"/>
      <c r="G68" s="110"/>
      <c r="H68" s="111"/>
      <c r="I68" s="92"/>
      <c r="J68" s="31"/>
      <c r="K68" s="109"/>
      <c r="L68" s="110"/>
      <c r="M68" s="111"/>
      <c r="AN68" s="1" t="e">
        <f>#REF!+1</f>
        <v>#REF!</v>
      </c>
    </row>
    <row r="69" spans="1:40" ht="50.25" customHeight="1" thickBot="1">
      <c r="A69" s="9" t="s">
        <v>36</v>
      </c>
      <c r="B69" s="109"/>
      <c r="C69" s="110"/>
      <c r="D69" s="110"/>
      <c r="E69" s="110"/>
      <c r="F69" s="110"/>
      <c r="G69" s="110"/>
      <c r="H69" s="111"/>
      <c r="I69" s="92"/>
      <c r="J69" s="31"/>
      <c r="K69" s="109"/>
      <c r="L69" s="110"/>
      <c r="M69" s="111"/>
      <c r="AN69" s="1" t="e">
        <f t="shared" si="0"/>
        <v>#REF!</v>
      </c>
    </row>
    <row r="70" spans="1:40" ht="50.25" customHeight="1" thickBot="1">
      <c r="A70" s="9" t="s">
        <v>42</v>
      </c>
      <c r="B70" s="109"/>
      <c r="C70" s="110"/>
      <c r="D70" s="110"/>
      <c r="E70" s="110"/>
      <c r="F70" s="110"/>
      <c r="G70" s="110"/>
      <c r="H70" s="111"/>
      <c r="I70" s="92"/>
      <c r="J70" s="31"/>
      <c r="K70" s="109"/>
      <c r="L70" s="110"/>
      <c r="M70" s="111"/>
      <c r="AN70" s="1" t="e">
        <f>#REF!+1</f>
        <v>#REF!</v>
      </c>
    </row>
    <row r="71" spans="1:40" ht="24.75" customHeight="1">
      <c r="A71" s="65"/>
      <c r="B71" s="107"/>
      <c r="C71" s="107"/>
      <c r="D71" s="107"/>
      <c r="E71" s="107"/>
      <c r="F71" s="107"/>
      <c r="G71" s="107"/>
      <c r="H71" s="107"/>
      <c r="I71" s="107"/>
      <c r="J71" s="107"/>
      <c r="K71" s="107"/>
      <c r="L71" s="107"/>
      <c r="M71" s="107"/>
      <c r="AN71" s="1" t="e">
        <f t="shared" si="0"/>
        <v>#REF!</v>
      </c>
    </row>
    <row r="72" spans="1:40" ht="24.75" customHeight="1" hidden="1">
      <c r="A72" s="65"/>
      <c r="B72" s="107"/>
      <c r="C72" s="107"/>
      <c r="D72" s="107"/>
      <c r="E72" s="107"/>
      <c r="F72" s="107"/>
      <c r="G72" s="107"/>
      <c r="H72" s="107"/>
      <c r="I72" s="107"/>
      <c r="J72" s="107"/>
      <c r="K72" s="107"/>
      <c r="L72" s="107"/>
      <c r="M72" s="107"/>
      <c r="AN72" s="1" t="e">
        <f t="shared" si="0"/>
        <v>#REF!</v>
      </c>
    </row>
    <row r="73" spans="1:40" ht="24.75" customHeight="1" hidden="1">
      <c r="A73" s="65"/>
      <c r="B73" s="107"/>
      <c r="C73" s="107"/>
      <c r="D73" s="107"/>
      <c r="E73" s="107"/>
      <c r="F73" s="107"/>
      <c r="G73" s="107"/>
      <c r="H73" s="107"/>
      <c r="I73" s="107"/>
      <c r="J73" s="107"/>
      <c r="K73" s="107"/>
      <c r="L73" s="107"/>
      <c r="M73" s="107"/>
      <c r="AN73" s="1" t="e">
        <f t="shared" si="0"/>
        <v>#REF!</v>
      </c>
    </row>
    <row r="74" spans="1:13" ht="24.75" customHeight="1" hidden="1">
      <c r="A74" s="65"/>
      <c r="B74" s="107"/>
      <c r="C74" s="107"/>
      <c r="D74" s="107"/>
      <c r="E74" s="107"/>
      <c r="F74" s="107"/>
      <c r="G74" s="107"/>
      <c r="H74" s="107"/>
      <c r="I74" s="107"/>
      <c r="J74" s="107"/>
      <c r="K74" s="107"/>
      <c r="L74" s="107"/>
      <c r="M74" s="107"/>
    </row>
    <row r="75" spans="1:13" ht="24.75" customHeight="1" hidden="1">
      <c r="A75" s="65"/>
      <c r="B75" s="107"/>
      <c r="C75" s="107"/>
      <c r="D75" s="107"/>
      <c r="E75" s="107"/>
      <c r="F75" s="107"/>
      <c r="G75" s="107"/>
      <c r="H75" s="107"/>
      <c r="I75" s="107"/>
      <c r="J75" s="107"/>
      <c r="K75" s="107"/>
      <c r="L75" s="107"/>
      <c r="M75" s="107"/>
    </row>
    <row r="76" spans="1:13" ht="12.75" hidden="1">
      <c r="A76" s="65"/>
      <c r="B76" s="65"/>
      <c r="C76" s="65"/>
      <c r="D76" s="65"/>
      <c r="E76" s="65"/>
      <c r="F76" s="65"/>
      <c r="G76" s="65"/>
      <c r="H76" s="65"/>
      <c r="I76" s="65"/>
      <c r="J76" s="65"/>
      <c r="K76" s="65"/>
      <c r="L76" s="65"/>
      <c r="M76" s="65"/>
    </row>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spans="2:11" ht="15" hidden="1">
      <c r="B91" s="65"/>
      <c r="C91" s="65"/>
      <c r="D91" s="65"/>
      <c r="E91" s="65"/>
      <c r="F91" s="108"/>
      <c r="G91" s="108"/>
      <c r="H91" s="108"/>
      <c r="I91" s="10" t="s">
        <v>43</v>
      </c>
      <c r="K91" s="11"/>
    </row>
    <row r="92" spans="2:11" ht="15" hidden="1">
      <c r="B92" s="65"/>
      <c r="C92" s="65"/>
      <c r="D92" s="65"/>
      <c r="E92" s="65"/>
      <c r="F92" s="108"/>
      <c r="G92" s="108"/>
      <c r="H92" s="108"/>
      <c r="I92" s="10" t="s">
        <v>44</v>
      </c>
      <c r="K92" s="11"/>
    </row>
    <row r="93" spans="2:11" ht="15" hidden="1">
      <c r="B93" s="65"/>
      <c r="C93" s="65"/>
      <c r="D93" s="65"/>
      <c r="E93" s="65"/>
      <c r="F93" s="108"/>
      <c r="G93" s="108"/>
      <c r="H93" s="108"/>
      <c r="I93" s="10" t="s">
        <v>45</v>
      </c>
      <c r="K93" s="11"/>
    </row>
    <row r="94" spans="2:11" ht="15" hidden="1">
      <c r="B94" s="65"/>
      <c r="C94" s="65"/>
      <c r="D94" s="65"/>
      <c r="E94" s="65"/>
      <c r="F94" s="108"/>
      <c r="G94" s="108"/>
      <c r="H94" s="108"/>
      <c r="K94" s="11"/>
    </row>
    <row r="95" spans="2:11" ht="15" hidden="1">
      <c r="B95" s="65"/>
      <c r="C95" s="65"/>
      <c r="D95" s="65"/>
      <c r="E95" s="65"/>
      <c r="F95" s="108"/>
      <c r="G95" s="108"/>
      <c r="H95" s="108"/>
      <c r="K95" s="11"/>
    </row>
    <row r="96" spans="2:11" ht="15" hidden="1">
      <c r="B96" s="65"/>
      <c r="C96" s="65"/>
      <c r="D96" s="65"/>
      <c r="E96" s="65"/>
      <c r="K96" s="11"/>
    </row>
    <row r="97" spans="2:11" ht="15" hidden="1">
      <c r="B97" s="65"/>
      <c r="C97" s="65"/>
      <c r="D97" s="65"/>
      <c r="E97" s="65"/>
      <c r="K97" s="11"/>
    </row>
    <row r="98" spans="2:11" ht="15" hidden="1">
      <c r="B98" s="65"/>
      <c r="C98" s="65"/>
      <c r="D98" s="65"/>
      <c r="E98" s="65"/>
      <c r="K98" s="11"/>
    </row>
    <row r="99" spans="2:11" ht="15" hidden="1">
      <c r="B99" s="65"/>
      <c r="C99" s="65"/>
      <c r="D99" s="65"/>
      <c r="E99" s="65"/>
      <c r="K99" s="11"/>
    </row>
    <row r="100" spans="2:11" ht="15" hidden="1">
      <c r="B100" s="65"/>
      <c r="C100" s="65"/>
      <c r="D100" s="65"/>
      <c r="E100" s="65"/>
      <c r="K100" s="11"/>
    </row>
    <row r="101" spans="2:11" ht="15" hidden="1">
      <c r="B101" s="65"/>
      <c r="C101" s="65"/>
      <c r="D101" s="65"/>
      <c r="E101" s="65"/>
      <c r="K101" s="11"/>
    </row>
    <row r="102" spans="2:11" ht="15" hidden="1">
      <c r="B102" s="65"/>
      <c r="C102" s="65"/>
      <c r="D102" s="65"/>
      <c r="E102" s="65"/>
      <c r="K102" s="11"/>
    </row>
    <row r="103" spans="2:11" ht="15" hidden="1">
      <c r="B103" s="65"/>
      <c r="C103" s="65"/>
      <c r="D103" s="65"/>
      <c r="E103" s="65"/>
      <c r="K103" s="11"/>
    </row>
    <row r="104" spans="2:11" ht="15" hidden="1">
      <c r="B104" s="65"/>
      <c r="C104" s="65"/>
      <c r="D104" s="65"/>
      <c r="E104" s="65"/>
      <c r="K104" s="11"/>
    </row>
    <row r="105" spans="2:11" ht="15" hidden="1">
      <c r="B105" s="65"/>
      <c r="C105" s="65"/>
      <c r="D105" s="65"/>
      <c r="E105" s="65"/>
      <c r="K105" s="11"/>
    </row>
    <row r="106" spans="2:11" ht="15" hidden="1">
      <c r="B106" s="65"/>
      <c r="C106" s="65"/>
      <c r="D106" s="65"/>
      <c r="E106" s="65"/>
      <c r="K106" s="11"/>
    </row>
    <row r="107" spans="2:11" ht="15" hidden="1">
      <c r="B107" s="65"/>
      <c r="C107" s="65"/>
      <c r="D107" s="65"/>
      <c r="E107" s="65"/>
      <c r="K107" s="11"/>
    </row>
    <row r="108" spans="2:11" ht="15" hidden="1">
      <c r="B108" s="65"/>
      <c r="C108" s="65"/>
      <c r="D108" s="65"/>
      <c r="E108" s="65"/>
      <c r="K108" s="11"/>
    </row>
    <row r="109" spans="2:11" ht="15" hidden="1">
      <c r="B109" s="65"/>
      <c r="C109" s="65"/>
      <c r="D109" s="65"/>
      <c r="E109" s="65"/>
      <c r="K109" s="11"/>
    </row>
    <row r="110" spans="2:11" ht="15" hidden="1">
      <c r="B110" s="65"/>
      <c r="C110" s="65"/>
      <c r="D110" s="65"/>
      <c r="E110" s="65"/>
      <c r="K110" s="11"/>
    </row>
    <row r="111" spans="2:11" ht="15" hidden="1">
      <c r="B111" s="65"/>
      <c r="C111" s="65"/>
      <c r="D111" s="65"/>
      <c r="E111" s="65"/>
      <c r="K111" s="11"/>
    </row>
    <row r="112" spans="2:11" ht="15" hidden="1">
      <c r="B112" s="65"/>
      <c r="C112" s="65"/>
      <c r="D112" s="65"/>
      <c r="E112" s="65"/>
      <c r="K112" s="11"/>
    </row>
    <row r="113" spans="2:11" ht="15" hidden="1">
      <c r="B113" s="65"/>
      <c r="C113" s="65"/>
      <c r="D113" s="65"/>
      <c r="E113" s="65"/>
      <c r="K113" s="11"/>
    </row>
    <row r="114" spans="2:11" ht="15" hidden="1">
      <c r="B114" s="65"/>
      <c r="C114" s="65"/>
      <c r="D114" s="65"/>
      <c r="E114" s="65"/>
      <c r="K114" s="11"/>
    </row>
    <row r="115" spans="2:11" ht="15" hidden="1">
      <c r="B115" s="65"/>
      <c r="C115" s="65"/>
      <c r="D115" s="65"/>
      <c r="E115" s="65"/>
      <c r="K115" s="11"/>
    </row>
    <row r="116" spans="2:11" ht="15" hidden="1">
      <c r="B116" s="65"/>
      <c r="C116" s="65"/>
      <c r="D116" s="65"/>
      <c r="E116" s="65"/>
      <c r="K116" s="11"/>
    </row>
    <row r="117" spans="2:11" ht="15" hidden="1">
      <c r="B117" s="65"/>
      <c r="C117" s="65"/>
      <c r="D117" s="65"/>
      <c r="E117" s="65"/>
      <c r="K117" s="11"/>
    </row>
    <row r="118" spans="2:11" ht="15" hidden="1">
      <c r="B118" s="65"/>
      <c r="C118" s="65"/>
      <c r="D118" s="65"/>
      <c r="E118" s="65"/>
      <c r="K118" s="11"/>
    </row>
    <row r="119" spans="2:11" ht="15" hidden="1">
      <c r="B119" s="65"/>
      <c r="C119" s="65"/>
      <c r="D119" s="65"/>
      <c r="E119" s="65"/>
      <c r="K119" s="11"/>
    </row>
    <row r="120" spans="2:11" ht="15" hidden="1">
      <c r="B120" s="65"/>
      <c r="C120" s="65"/>
      <c r="D120" s="65"/>
      <c r="E120" s="65"/>
      <c r="K120" s="11"/>
    </row>
    <row r="121" spans="2:11" ht="15" hidden="1">
      <c r="B121" s="65"/>
      <c r="C121" s="65"/>
      <c r="D121" s="65"/>
      <c r="E121" s="65"/>
      <c r="K121" s="11"/>
    </row>
    <row r="122" spans="2:11" ht="15" hidden="1">
      <c r="B122" s="65"/>
      <c r="C122" s="65"/>
      <c r="D122" s="65"/>
      <c r="E122" s="65"/>
      <c r="K122" s="11"/>
    </row>
    <row r="123" spans="2:11" ht="15" hidden="1">
      <c r="B123" s="65"/>
      <c r="C123" s="65"/>
      <c r="D123" s="65"/>
      <c r="E123" s="65"/>
      <c r="K123" s="11"/>
    </row>
    <row r="124" spans="2:11" ht="15" hidden="1">
      <c r="B124" s="65"/>
      <c r="C124" s="65"/>
      <c r="D124" s="65"/>
      <c r="E124" s="65"/>
      <c r="K124" s="11"/>
    </row>
    <row r="125" spans="2:11" ht="15" hidden="1">
      <c r="B125" s="65"/>
      <c r="C125" s="65"/>
      <c r="D125" s="65"/>
      <c r="E125" s="65"/>
      <c r="K125" s="11"/>
    </row>
    <row r="126" spans="2:11" ht="15" hidden="1">
      <c r="B126" s="65"/>
      <c r="C126" s="65"/>
      <c r="D126" s="65"/>
      <c r="E126" s="65"/>
      <c r="K126" s="11"/>
    </row>
    <row r="127" spans="2:11" ht="15" hidden="1">
      <c r="B127" s="65"/>
      <c r="C127" s="65"/>
      <c r="D127" s="65"/>
      <c r="E127" s="65"/>
      <c r="K127" s="11"/>
    </row>
    <row r="128" spans="2:11" ht="15" hidden="1">
      <c r="B128" s="65"/>
      <c r="C128" s="65"/>
      <c r="D128" s="65"/>
      <c r="E128" s="65"/>
      <c r="K128" s="11"/>
    </row>
    <row r="129" spans="2:5" ht="12.75" hidden="1">
      <c r="B129" s="65"/>
      <c r="C129" s="65"/>
      <c r="D129" s="65"/>
      <c r="E129" s="65"/>
    </row>
    <row r="130" spans="2:5" ht="12.75" hidden="1">
      <c r="B130" s="65"/>
      <c r="C130" s="65"/>
      <c r="D130" s="65"/>
      <c r="E130" s="65"/>
    </row>
    <row r="131" spans="2:5" ht="12.75" hidden="1">
      <c r="B131" s="65"/>
      <c r="C131" s="65"/>
      <c r="D131" s="65"/>
      <c r="E131" s="65"/>
    </row>
    <row r="132" spans="2:5" ht="12.75" hidden="1">
      <c r="B132" s="65"/>
      <c r="C132" s="65"/>
      <c r="D132" s="65"/>
      <c r="E132" s="65"/>
    </row>
    <row r="133" spans="2:5" ht="12.75" hidden="1">
      <c r="B133" s="65"/>
      <c r="C133" s="65"/>
      <c r="D133" s="65"/>
      <c r="E133" s="65"/>
    </row>
    <row r="134" spans="2:5" ht="12.75" hidden="1">
      <c r="B134" s="65"/>
      <c r="C134" s="65"/>
      <c r="D134" s="65"/>
      <c r="E134" s="65"/>
    </row>
    <row r="135" spans="2:5" ht="12.75" hidden="1">
      <c r="B135" s="65"/>
      <c r="C135" s="65"/>
      <c r="D135" s="65"/>
      <c r="E135" s="65"/>
    </row>
    <row r="136" spans="2:5" ht="12.75" hidden="1">
      <c r="B136" s="65"/>
      <c r="C136" s="65"/>
      <c r="D136" s="65"/>
      <c r="E136" s="65"/>
    </row>
    <row r="137" spans="2:5" ht="12.75" hidden="1">
      <c r="B137" s="65"/>
      <c r="C137" s="65"/>
      <c r="D137" s="65"/>
      <c r="E137" s="65"/>
    </row>
    <row r="138" spans="2:5" ht="12.75" hidden="1">
      <c r="B138" s="65"/>
      <c r="C138" s="65"/>
      <c r="D138" s="65"/>
      <c r="E138" s="65"/>
    </row>
    <row r="139" spans="2:5" ht="12.75" hidden="1">
      <c r="B139" s="65"/>
      <c r="C139" s="65"/>
      <c r="D139" s="65"/>
      <c r="E139" s="65"/>
    </row>
    <row r="140" spans="2:5" ht="12.75" hidden="1">
      <c r="B140" s="65"/>
      <c r="C140" s="65"/>
      <c r="D140" s="65"/>
      <c r="E140" s="65"/>
    </row>
    <row r="141" spans="2:5" ht="12.75" hidden="1">
      <c r="B141" s="65"/>
      <c r="C141" s="65"/>
      <c r="D141" s="65"/>
      <c r="E141" s="65"/>
    </row>
    <row r="142" spans="2:5" ht="12.75" hidden="1">
      <c r="B142" s="65"/>
      <c r="C142" s="65"/>
      <c r="D142" s="65"/>
      <c r="E142" s="65"/>
    </row>
    <row r="143" spans="2:5" ht="12.75" hidden="1">
      <c r="B143" s="65"/>
      <c r="C143" s="65"/>
      <c r="D143" s="65"/>
      <c r="E143" s="65"/>
    </row>
    <row r="144" spans="2:5" ht="12.75" hidden="1">
      <c r="B144" s="65"/>
      <c r="C144" s="65"/>
      <c r="D144" s="65"/>
      <c r="E144" s="65"/>
    </row>
    <row r="145" spans="2:5" ht="12.75" hidden="1">
      <c r="B145" s="65"/>
      <c r="C145" s="65"/>
      <c r="D145" s="65"/>
      <c r="E145" s="65"/>
    </row>
    <row r="146" spans="2:5" ht="12.75" hidden="1">
      <c r="B146" s="65"/>
      <c r="C146" s="65"/>
      <c r="D146" s="65"/>
      <c r="E146" s="65"/>
    </row>
    <row r="147" spans="2:5" ht="12.75" hidden="1">
      <c r="B147" s="65"/>
      <c r="C147" s="65"/>
      <c r="D147" s="65"/>
      <c r="E147" s="65"/>
    </row>
    <row r="148" spans="2:5" ht="12.75" hidden="1">
      <c r="B148" s="65"/>
      <c r="C148" s="65"/>
      <c r="D148" s="65"/>
      <c r="E148" s="65"/>
    </row>
    <row r="149" spans="2:5" ht="12.75" hidden="1">
      <c r="B149" s="65"/>
      <c r="C149" s="65"/>
      <c r="D149" s="65"/>
      <c r="E149" s="65"/>
    </row>
    <row r="150" spans="2:5" ht="12.75" hidden="1">
      <c r="B150" s="65"/>
      <c r="C150" s="65"/>
      <c r="D150" s="65"/>
      <c r="E150" s="65"/>
    </row>
    <row r="151" spans="2:5" ht="12.75" hidden="1">
      <c r="B151" s="65"/>
      <c r="C151" s="65"/>
      <c r="D151" s="65"/>
      <c r="E151" s="65"/>
    </row>
    <row r="152" spans="2:5" ht="12.75" hidden="1">
      <c r="B152" s="65"/>
      <c r="C152" s="65"/>
      <c r="D152" s="65"/>
      <c r="E152" s="65"/>
    </row>
    <row r="153" spans="2:5" ht="12.75" hidden="1">
      <c r="B153" s="65"/>
      <c r="C153" s="65"/>
      <c r="D153" s="65"/>
      <c r="E153" s="65"/>
    </row>
    <row r="154" spans="2:5" ht="12.75" hidden="1">
      <c r="B154" s="65"/>
      <c r="C154" s="65"/>
      <c r="D154" s="65"/>
      <c r="E154" s="65"/>
    </row>
    <row r="155" ht="12.75"/>
    <row r="156" ht="12.75"/>
    <row r="157" ht="12.75"/>
    <row r="158" ht="12.75"/>
    <row r="159" ht="12.75"/>
    <row r="160" ht="12.75"/>
    <row r="161" ht="12.75"/>
    <row r="162" ht="12.75"/>
    <row r="163" ht="12.75"/>
    <row r="164" ht="12.75"/>
    <row r="165" ht="12.75" customHeight="1"/>
    <row r="166" ht="12.75" customHeight="1"/>
    <row r="167" ht="12.75" customHeight="1"/>
    <row r="168" ht="12.75" customHeight="1"/>
    <row r="169" ht="12.75" customHeight="1"/>
    <row r="170" ht="12.75" customHeight="1"/>
    <row r="171" ht="12.75" customHeight="1"/>
    <row r="172" ht="12.75" customHeight="1"/>
  </sheetData>
  <sheetProtection/>
  <mergeCells count="101">
    <mergeCell ref="B63:H63"/>
    <mergeCell ref="D35:F35"/>
    <mergeCell ref="D36:F36"/>
    <mergeCell ref="D37:F37"/>
    <mergeCell ref="D38:F38"/>
    <mergeCell ref="D39:F3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H60"/>
    <mergeCell ref="I59:J59"/>
    <mergeCell ref="K59:M60"/>
    <mergeCell ref="A61:A63"/>
    <mergeCell ref="I61:I63"/>
    <mergeCell ref="J61:J63"/>
    <mergeCell ref="K61:M63"/>
    <mergeCell ref="B67:H67"/>
    <mergeCell ref="K67:M67"/>
    <mergeCell ref="B66:H66"/>
    <mergeCell ref="B65:H65"/>
    <mergeCell ref="B61:H61"/>
    <mergeCell ref="B62:H62"/>
    <mergeCell ref="B68:H68"/>
    <mergeCell ref="K68:M68"/>
    <mergeCell ref="B69:H69"/>
    <mergeCell ref="K69:M69"/>
    <mergeCell ref="B70:H70"/>
    <mergeCell ref="K70:M70"/>
    <mergeCell ref="F91:H92"/>
    <mergeCell ref="F93:H93"/>
    <mergeCell ref="B71:I71"/>
    <mergeCell ref="J71:M71"/>
    <mergeCell ref="B72:I72"/>
    <mergeCell ref="J72:M72"/>
    <mergeCell ref="B73:I73"/>
    <mergeCell ref="J73:M73"/>
    <mergeCell ref="B64:H64"/>
    <mergeCell ref="A64:A66"/>
    <mergeCell ref="I64:I66"/>
    <mergeCell ref="J64:J66"/>
    <mergeCell ref="K64:M66"/>
    <mergeCell ref="F94:H95"/>
    <mergeCell ref="B74:I74"/>
    <mergeCell ref="J74:M74"/>
    <mergeCell ref="B75:I75"/>
    <mergeCell ref="J75:M75"/>
  </mergeCells>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4.xml><?xml version="1.0" encoding="utf-8"?>
<worksheet xmlns="http://schemas.openxmlformats.org/spreadsheetml/2006/main" xmlns:r="http://schemas.openxmlformats.org/officeDocument/2006/relationships">
  <dimension ref="A1:AN151"/>
  <sheetViews>
    <sheetView showGridLines="0" tabSelected="1" view="pageBreakPreview" zoomScale="80" zoomScaleNormal="80" zoomScaleSheetLayoutView="80" zoomScalePageLayoutView="0" workbookViewId="0" topLeftCell="A19">
      <selection activeCell="K24" sqref="K24"/>
    </sheetView>
  </sheetViews>
  <sheetFormatPr defaultColWidth="11.421875" defaultRowHeight="12.75" customHeight="1" zeroHeight="1"/>
  <cols>
    <col min="1" max="1" width="17.421875" style="1" customWidth="1"/>
    <col min="2" max="2" width="24.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9"/>
      <c r="B1" s="179"/>
      <c r="C1" s="180" t="s">
        <v>58</v>
      </c>
      <c r="D1" s="180"/>
      <c r="E1" s="180"/>
      <c r="F1" s="180"/>
      <c r="G1" s="180"/>
      <c r="H1" s="180"/>
      <c r="I1" s="180"/>
      <c r="J1" s="180"/>
      <c r="K1" s="181" t="s">
        <v>59</v>
      </c>
      <c r="L1" s="181"/>
      <c r="M1" s="181"/>
    </row>
    <row r="2" spans="1:15" ht="25.5" customHeight="1" thickBot="1">
      <c r="A2" s="179"/>
      <c r="B2" s="179"/>
      <c r="C2" s="180"/>
      <c r="D2" s="180"/>
      <c r="E2" s="180"/>
      <c r="F2" s="180"/>
      <c r="G2" s="180"/>
      <c r="H2" s="180"/>
      <c r="I2" s="180"/>
      <c r="J2" s="180"/>
      <c r="K2" s="182" t="s">
        <v>120</v>
      </c>
      <c r="L2" s="182"/>
      <c r="M2" s="182"/>
      <c r="O2" s="20" t="s">
        <v>71</v>
      </c>
    </row>
    <row r="3" spans="1:15" ht="25.5" customHeight="1" thickBot="1">
      <c r="A3" s="179"/>
      <c r="B3" s="179"/>
      <c r="C3" s="180"/>
      <c r="D3" s="180"/>
      <c r="E3" s="180"/>
      <c r="F3" s="180"/>
      <c r="G3" s="180"/>
      <c r="H3" s="180"/>
      <c r="I3" s="180"/>
      <c r="J3" s="180"/>
      <c r="K3" s="182" t="s">
        <v>121</v>
      </c>
      <c r="L3" s="182"/>
      <c r="M3" s="182"/>
      <c r="O3" s="65" t="s">
        <v>6</v>
      </c>
    </row>
    <row r="4" spans="1:15" ht="14.25" customHeight="1" thickBot="1">
      <c r="A4" s="12"/>
      <c r="B4" s="13"/>
      <c r="C4" s="14"/>
      <c r="D4" s="14"/>
      <c r="E4" s="14"/>
      <c r="F4" s="14"/>
      <c r="G4" s="14"/>
      <c r="H4" s="14"/>
      <c r="I4" s="14"/>
      <c r="J4" s="14"/>
      <c r="K4" s="15"/>
      <c r="L4" s="15"/>
      <c r="M4" s="16"/>
      <c r="O4" s="65" t="s">
        <v>8</v>
      </c>
    </row>
    <row r="5" spans="1:15" ht="13.5" thickBot="1">
      <c r="A5" s="115" t="s">
        <v>60</v>
      </c>
      <c r="B5" s="116"/>
      <c r="C5" s="116"/>
      <c r="D5" s="116"/>
      <c r="E5" s="116"/>
      <c r="F5" s="116"/>
      <c r="G5" s="116"/>
      <c r="H5" s="116"/>
      <c r="I5" s="116"/>
      <c r="J5" s="116"/>
      <c r="K5" s="116"/>
      <c r="L5" s="116"/>
      <c r="M5" s="117"/>
      <c r="O5" s="65" t="s">
        <v>10</v>
      </c>
    </row>
    <row r="6" spans="1:15" ht="13.5" thickBot="1">
      <c r="A6" s="44"/>
      <c r="B6" s="5"/>
      <c r="C6" s="5"/>
      <c r="D6" s="5"/>
      <c r="E6" s="5"/>
      <c r="F6" s="5"/>
      <c r="G6" s="5"/>
      <c r="H6" s="5"/>
      <c r="I6" s="5"/>
      <c r="J6" s="5"/>
      <c r="K6" s="5"/>
      <c r="L6" s="5"/>
      <c r="M6" s="45"/>
      <c r="O6" s="20" t="s">
        <v>72</v>
      </c>
    </row>
    <row r="7" spans="1:15" ht="30" customHeight="1" thickBot="1">
      <c r="A7" s="126" t="s">
        <v>1</v>
      </c>
      <c r="B7" s="127"/>
      <c r="C7" s="167" t="s">
        <v>62</v>
      </c>
      <c r="D7" s="168"/>
      <c r="E7" s="168"/>
      <c r="F7" s="168"/>
      <c r="G7" s="168"/>
      <c r="H7" s="169"/>
      <c r="I7" s="126" t="s">
        <v>2</v>
      </c>
      <c r="J7" s="157"/>
      <c r="K7" s="127"/>
      <c r="L7" s="177" t="s">
        <v>28</v>
      </c>
      <c r="M7" s="178"/>
      <c r="O7" s="65" t="s">
        <v>13</v>
      </c>
    </row>
    <row r="8" spans="1:15" ht="53.25" customHeight="1" thickBot="1">
      <c r="A8" s="126" t="s">
        <v>4</v>
      </c>
      <c r="B8" s="127"/>
      <c r="C8" s="167" t="s">
        <v>125</v>
      </c>
      <c r="D8" s="168"/>
      <c r="E8" s="168"/>
      <c r="F8" s="168"/>
      <c r="G8" s="168"/>
      <c r="H8" s="168"/>
      <c r="I8" s="168"/>
      <c r="J8" s="168"/>
      <c r="K8" s="168"/>
      <c r="L8" s="168"/>
      <c r="M8" s="169"/>
      <c r="O8" s="65" t="s">
        <v>18</v>
      </c>
    </row>
    <row r="9" spans="1:16" ht="30" customHeight="1" thickBot="1">
      <c r="A9" s="126" t="s">
        <v>5</v>
      </c>
      <c r="B9" s="127"/>
      <c r="C9" s="170" t="s">
        <v>67</v>
      </c>
      <c r="D9" s="171"/>
      <c r="E9" s="171"/>
      <c r="F9" s="171"/>
      <c r="G9" s="171"/>
      <c r="H9" s="171"/>
      <c r="I9" s="171"/>
      <c r="J9" s="171"/>
      <c r="K9" s="171"/>
      <c r="L9" s="171"/>
      <c r="M9" s="172"/>
      <c r="O9" s="65" t="s">
        <v>20</v>
      </c>
      <c r="P9" s="17"/>
    </row>
    <row r="10" spans="1:15" ht="13.5" thickBot="1">
      <c r="A10" s="2"/>
      <c r="B10" s="65"/>
      <c r="C10" s="65"/>
      <c r="D10" s="65"/>
      <c r="E10" s="65"/>
      <c r="F10" s="65"/>
      <c r="G10" s="65"/>
      <c r="H10" s="65"/>
      <c r="I10" s="65"/>
      <c r="J10" s="65"/>
      <c r="K10" s="65"/>
      <c r="L10" s="65"/>
      <c r="M10" s="46"/>
      <c r="O10" s="20" t="s">
        <v>74</v>
      </c>
    </row>
    <row r="11" spans="1:15" ht="39.75" customHeight="1" thickBot="1">
      <c r="A11" s="126" t="s">
        <v>7</v>
      </c>
      <c r="B11" s="127"/>
      <c r="C11" s="173" t="s">
        <v>139</v>
      </c>
      <c r="D11" s="174"/>
      <c r="E11" s="174"/>
      <c r="F11" s="174"/>
      <c r="G11" s="174"/>
      <c r="H11" s="174"/>
      <c r="I11" s="174"/>
      <c r="J11" s="174"/>
      <c r="K11" s="27" t="s">
        <v>82</v>
      </c>
      <c r="L11" s="175" t="s">
        <v>163</v>
      </c>
      <c r="M11" s="176"/>
      <c r="O11" s="65" t="s">
        <v>21</v>
      </c>
    </row>
    <row r="12" spans="1:15" ht="30" customHeight="1" thickBot="1">
      <c r="A12" s="126" t="s">
        <v>9</v>
      </c>
      <c r="B12" s="127"/>
      <c r="C12" s="167" t="s">
        <v>140</v>
      </c>
      <c r="D12" s="168"/>
      <c r="E12" s="168"/>
      <c r="F12" s="168"/>
      <c r="G12" s="168"/>
      <c r="H12" s="168"/>
      <c r="I12" s="168"/>
      <c r="J12" s="168"/>
      <c r="K12" s="168"/>
      <c r="L12" s="168"/>
      <c r="M12" s="169"/>
      <c r="O12" s="65" t="s">
        <v>0</v>
      </c>
    </row>
    <row r="13" spans="1:15" ht="30" customHeight="1" thickBot="1">
      <c r="A13" s="126" t="s">
        <v>98</v>
      </c>
      <c r="B13" s="127"/>
      <c r="C13" s="167" t="s">
        <v>141</v>
      </c>
      <c r="D13" s="168"/>
      <c r="E13" s="168"/>
      <c r="F13" s="168"/>
      <c r="G13" s="168"/>
      <c r="H13" s="168"/>
      <c r="I13" s="168"/>
      <c r="J13" s="168"/>
      <c r="K13" s="168"/>
      <c r="L13" s="168"/>
      <c r="M13" s="169"/>
      <c r="O13" s="1" t="s">
        <v>122</v>
      </c>
    </row>
    <row r="14" spans="1:15" ht="30" customHeight="1" thickBot="1">
      <c r="A14" s="126" t="s">
        <v>109</v>
      </c>
      <c r="B14" s="127"/>
      <c r="C14" s="167" t="s">
        <v>113</v>
      </c>
      <c r="D14" s="168"/>
      <c r="E14" s="168"/>
      <c r="F14" s="168"/>
      <c r="G14" s="168"/>
      <c r="H14" s="168"/>
      <c r="I14" s="168"/>
      <c r="J14" s="168"/>
      <c r="K14" s="168"/>
      <c r="L14" s="168"/>
      <c r="M14" s="169"/>
      <c r="O14" s="1" t="s">
        <v>123</v>
      </c>
    </row>
    <row r="15" spans="1:15" ht="30" customHeight="1" thickBot="1">
      <c r="A15" s="126" t="s">
        <v>115</v>
      </c>
      <c r="B15" s="127"/>
      <c r="C15" s="167" t="s">
        <v>127</v>
      </c>
      <c r="D15" s="168"/>
      <c r="E15" s="168"/>
      <c r="F15" s="168"/>
      <c r="G15" s="168"/>
      <c r="H15" s="168"/>
      <c r="I15" s="168"/>
      <c r="J15" s="168"/>
      <c r="K15" s="168"/>
      <c r="L15" s="168"/>
      <c r="M15" s="169"/>
      <c r="O15" s="65" t="s">
        <v>24</v>
      </c>
    </row>
    <row r="16" spans="1:15" ht="13.5" thickBot="1">
      <c r="A16" s="2"/>
      <c r="B16" s="65"/>
      <c r="C16" s="65"/>
      <c r="D16" s="65"/>
      <c r="E16" s="65"/>
      <c r="F16" s="65"/>
      <c r="G16" s="65"/>
      <c r="H16" s="65"/>
      <c r="I16" s="65"/>
      <c r="J16" s="65"/>
      <c r="K16" s="65"/>
      <c r="L16" s="65"/>
      <c r="M16" s="46"/>
      <c r="O16" s="65" t="s">
        <v>25</v>
      </c>
    </row>
    <row r="17" spans="1:15" ht="17.25" customHeight="1" thickBot="1">
      <c r="A17" s="120" t="s">
        <v>11</v>
      </c>
      <c r="B17" s="122"/>
      <c r="C17" s="120" t="s">
        <v>76</v>
      </c>
      <c r="D17" s="122"/>
      <c r="E17" s="120" t="s">
        <v>12</v>
      </c>
      <c r="F17" s="121"/>
      <c r="G17" s="121"/>
      <c r="H17" s="121"/>
      <c r="I17" s="121"/>
      <c r="J17" s="121"/>
      <c r="K17" s="121"/>
      <c r="L17" s="121"/>
      <c r="M17" s="122"/>
      <c r="O17" s="20" t="s">
        <v>83</v>
      </c>
    </row>
    <row r="18" spans="1:15" ht="53.25" customHeight="1" thickBot="1">
      <c r="A18" s="123"/>
      <c r="B18" s="125"/>
      <c r="C18" s="123"/>
      <c r="D18" s="125"/>
      <c r="E18" s="6" t="s">
        <v>14</v>
      </c>
      <c r="F18" s="126" t="s">
        <v>15</v>
      </c>
      <c r="G18" s="157"/>
      <c r="H18" s="127"/>
      <c r="I18" s="43" t="s">
        <v>16</v>
      </c>
      <c r="J18" s="126" t="s">
        <v>95</v>
      </c>
      <c r="K18" s="157"/>
      <c r="L18" s="127"/>
      <c r="M18" s="6" t="s">
        <v>17</v>
      </c>
      <c r="O18" s="65" t="s">
        <v>27</v>
      </c>
    </row>
    <row r="19" spans="1:15" ht="73.5" customHeight="1" thickBot="1">
      <c r="A19" s="158" t="s">
        <v>144</v>
      </c>
      <c r="B19" s="159"/>
      <c r="C19" s="164" t="s">
        <v>86</v>
      </c>
      <c r="D19" s="136"/>
      <c r="E19" s="4">
        <v>1</v>
      </c>
      <c r="F19" s="154" t="str">
        <f>+A19</f>
        <v>Sumatoria del avance en los estudios en Escuela Currículo y Pedagogía, Educación y Políticas Públicas y Cualificación Docente del Componente 2, Investigación e Innovación Docente: Comunidades de Saber y de Practica Pedagógica</v>
      </c>
      <c r="G19" s="155"/>
      <c r="H19" s="156"/>
      <c r="I19" s="64" t="s">
        <v>86</v>
      </c>
      <c r="J19" s="151" t="s">
        <v>138</v>
      </c>
      <c r="K19" s="152"/>
      <c r="L19" s="153"/>
      <c r="M19" s="7" t="s">
        <v>122</v>
      </c>
      <c r="O19" s="65" t="s">
        <v>28</v>
      </c>
    </row>
    <row r="20" spans="1:15" ht="30" customHeight="1" thickBot="1">
      <c r="A20" s="160"/>
      <c r="B20" s="161"/>
      <c r="C20" s="165"/>
      <c r="D20" s="137"/>
      <c r="E20" s="4"/>
      <c r="F20" s="154"/>
      <c r="G20" s="155"/>
      <c r="H20" s="156"/>
      <c r="I20" s="64"/>
      <c r="J20" s="151"/>
      <c r="K20" s="152"/>
      <c r="L20" s="153"/>
      <c r="M20" s="7"/>
      <c r="O20" s="65" t="s">
        <v>3</v>
      </c>
    </row>
    <row r="21" spans="1:15" ht="30" customHeight="1" thickBot="1">
      <c r="A21" s="160"/>
      <c r="B21" s="161"/>
      <c r="C21" s="165"/>
      <c r="D21" s="137"/>
      <c r="E21" s="4"/>
      <c r="F21" s="154"/>
      <c r="G21" s="155"/>
      <c r="H21" s="156"/>
      <c r="I21" s="64"/>
      <c r="J21" s="151"/>
      <c r="K21" s="152"/>
      <c r="L21" s="153"/>
      <c r="M21" s="7"/>
      <c r="O21" s="65" t="s">
        <v>29</v>
      </c>
    </row>
    <row r="22" spans="1:15" ht="30" customHeight="1" thickBot="1">
      <c r="A22" s="162"/>
      <c r="B22" s="163"/>
      <c r="C22" s="166"/>
      <c r="D22" s="139"/>
      <c r="E22" s="4"/>
      <c r="F22" s="154"/>
      <c r="G22" s="155"/>
      <c r="H22" s="156"/>
      <c r="I22" s="64"/>
      <c r="J22" s="151"/>
      <c r="K22" s="152"/>
      <c r="L22" s="153"/>
      <c r="M22" s="7"/>
      <c r="O22" s="65"/>
    </row>
    <row r="23" spans="1:40" ht="13.5" thickBot="1">
      <c r="A23" s="2"/>
      <c r="B23" s="65"/>
      <c r="C23" s="65"/>
      <c r="D23" s="65"/>
      <c r="E23" s="65"/>
      <c r="F23" s="65"/>
      <c r="G23" s="65"/>
      <c r="H23" s="65"/>
      <c r="I23" s="65"/>
      <c r="J23" s="65"/>
      <c r="K23" s="65"/>
      <c r="L23" s="65"/>
      <c r="M23" s="46"/>
      <c r="O23" s="20" t="s">
        <v>70</v>
      </c>
      <c r="AN23" s="1">
        <v>2002</v>
      </c>
    </row>
    <row r="24" spans="1:40" ht="45.75" customHeight="1" thickBot="1">
      <c r="A24" s="6" t="s">
        <v>22</v>
      </c>
      <c r="B24" s="63" t="s">
        <v>6</v>
      </c>
      <c r="C24" s="42" t="s">
        <v>73</v>
      </c>
      <c r="D24" s="63" t="s">
        <v>18</v>
      </c>
      <c r="E24" s="6" t="s">
        <v>23</v>
      </c>
      <c r="F24" s="76">
        <v>3</v>
      </c>
      <c r="G24" s="6" t="s">
        <v>96</v>
      </c>
      <c r="H24" s="77">
        <v>6</v>
      </c>
      <c r="I24" s="6" t="s">
        <v>106</v>
      </c>
      <c r="J24" s="93" t="s">
        <v>129</v>
      </c>
      <c r="K24" s="6" t="s">
        <v>107</v>
      </c>
      <c r="L24" s="149" t="s">
        <v>130</v>
      </c>
      <c r="M24" s="150"/>
      <c r="O24" s="69" t="s">
        <v>48</v>
      </c>
      <c r="AN24" s="1">
        <f>AN23+1</f>
        <v>2003</v>
      </c>
    </row>
    <row r="25" spans="1:15" ht="16.5" customHeight="1" thickBot="1">
      <c r="A25" s="118" t="s">
        <v>26</v>
      </c>
      <c r="B25" s="144" t="s">
        <v>122</v>
      </c>
      <c r="C25" s="118" t="s">
        <v>75</v>
      </c>
      <c r="D25" s="144" t="s">
        <v>122</v>
      </c>
      <c r="E25" s="118" t="s">
        <v>116</v>
      </c>
      <c r="F25" s="57" t="s">
        <v>119</v>
      </c>
      <c r="G25" s="50">
        <v>2016</v>
      </c>
      <c r="H25" s="50">
        <v>2017</v>
      </c>
      <c r="I25" s="50">
        <v>2018</v>
      </c>
      <c r="J25" s="50">
        <v>2019</v>
      </c>
      <c r="K25" s="50">
        <v>2020</v>
      </c>
      <c r="L25" s="147" t="s">
        <v>108</v>
      </c>
      <c r="M25" s="148"/>
      <c r="O25" s="69" t="s">
        <v>49</v>
      </c>
    </row>
    <row r="26" spans="1:15" ht="30" customHeight="1" thickBot="1">
      <c r="A26" s="119"/>
      <c r="B26" s="145"/>
      <c r="C26" s="119"/>
      <c r="D26" s="145"/>
      <c r="E26" s="146"/>
      <c r="F26" s="54" t="s">
        <v>117</v>
      </c>
      <c r="G26" s="56">
        <v>2</v>
      </c>
      <c r="H26" s="93">
        <v>3</v>
      </c>
      <c r="I26" s="93">
        <v>2</v>
      </c>
      <c r="J26" s="93">
        <v>2</v>
      </c>
      <c r="K26" s="93">
        <v>2</v>
      </c>
      <c r="L26" s="149">
        <f>SUM(G26:K26)</f>
        <v>11</v>
      </c>
      <c r="M26" s="150"/>
      <c r="O26" s="69" t="s">
        <v>61</v>
      </c>
    </row>
    <row r="27" spans="1:15" ht="30" customHeight="1" thickBot="1">
      <c r="A27" s="61"/>
      <c r="B27" s="59"/>
      <c r="C27" s="58"/>
      <c r="D27" s="58"/>
      <c r="E27" s="119"/>
      <c r="F27" s="60" t="s">
        <v>118</v>
      </c>
      <c r="G27" s="55">
        <v>2</v>
      </c>
      <c r="H27" s="93">
        <v>3</v>
      </c>
      <c r="I27" s="93"/>
      <c r="J27" s="93"/>
      <c r="K27" s="93"/>
      <c r="L27" s="149">
        <f>SUM(G27:K27)</f>
        <v>5</v>
      </c>
      <c r="M27" s="150"/>
      <c r="O27" s="70" t="s">
        <v>62</v>
      </c>
    </row>
    <row r="28" spans="1:40" ht="13.5" thickBot="1">
      <c r="A28" s="2"/>
      <c r="B28" s="65"/>
      <c r="C28" s="65"/>
      <c r="D28" s="65"/>
      <c r="E28" s="65"/>
      <c r="F28" s="65"/>
      <c r="G28" s="65"/>
      <c r="H28" s="65"/>
      <c r="I28" s="65"/>
      <c r="J28" s="65"/>
      <c r="K28" s="65"/>
      <c r="L28" s="65"/>
      <c r="M28" s="46"/>
      <c r="O28" s="69" t="s">
        <v>50</v>
      </c>
      <c r="AN28" s="1" t="e">
        <f>#REF!+1</f>
        <v>#REF!</v>
      </c>
    </row>
    <row r="29" spans="1:40" ht="24.75" customHeight="1" thickBot="1">
      <c r="A29" s="120" t="s">
        <v>94</v>
      </c>
      <c r="B29" s="121"/>
      <c r="C29" s="122"/>
      <c r="D29" s="131" t="s">
        <v>77</v>
      </c>
      <c r="E29" s="132"/>
      <c r="F29" s="85">
        <v>0.95</v>
      </c>
      <c r="G29" s="30" t="s">
        <v>87</v>
      </c>
      <c r="H29" s="84">
        <v>1</v>
      </c>
      <c r="I29" s="133" t="s">
        <v>88</v>
      </c>
      <c r="J29" s="134"/>
      <c r="K29" s="24"/>
      <c r="L29" s="135"/>
      <c r="M29" s="136"/>
      <c r="O29" s="69" t="s">
        <v>51</v>
      </c>
      <c r="AN29" s="1" t="e">
        <f>AN28+1</f>
        <v>#REF!</v>
      </c>
    </row>
    <row r="30" spans="1:40" ht="24.75" customHeight="1" thickBot="1">
      <c r="A30" s="128"/>
      <c r="B30" s="129"/>
      <c r="C30" s="130"/>
      <c r="D30" s="140" t="s">
        <v>78</v>
      </c>
      <c r="E30" s="141"/>
      <c r="F30" s="86">
        <v>0.8</v>
      </c>
      <c r="G30" s="87" t="s">
        <v>87</v>
      </c>
      <c r="H30" s="88">
        <v>0.949</v>
      </c>
      <c r="I30" s="22"/>
      <c r="J30" s="23"/>
      <c r="K30" s="23"/>
      <c r="L30" s="108"/>
      <c r="M30" s="137"/>
      <c r="O30" s="69" t="s">
        <v>52</v>
      </c>
      <c r="AN30" s="1" t="e">
        <f>#REF!+1</f>
        <v>#REF!</v>
      </c>
    </row>
    <row r="31" spans="1:40" ht="24.75" customHeight="1" thickBot="1">
      <c r="A31" s="123"/>
      <c r="B31" s="124"/>
      <c r="C31" s="125"/>
      <c r="D31" s="142" t="s">
        <v>79</v>
      </c>
      <c r="E31" s="143"/>
      <c r="F31" s="89">
        <v>0</v>
      </c>
      <c r="G31" s="90" t="s">
        <v>87</v>
      </c>
      <c r="H31" s="91">
        <v>0.799</v>
      </c>
      <c r="I31" s="25"/>
      <c r="J31" s="26"/>
      <c r="K31" s="26"/>
      <c r="L31" s="138"/>
      <c r="M31" s="139"/>
      <c r="O31" s="69" t="s">
        <v>63</v>
      </c>
      <c r="AN31" s="1" t="e">
        <f>#REF!+1</f>
        <v>#REF!</v>
      </c>
    </row>
    <row r="32" spans="1:40" ht="13.5" thickBot="1">
      <c r="A32" s="2"/>
      <c r="B32" s="65"/>
      <c r="C32" s="65"/>
      <c r="D32" s="65"/>
      <c r="E32" s="65"/>
      <c r="F32" s="65"/>
      <c r="G32" s="65"/>
      <c r="H32" s="65"/>
      <c r="I32" s="65"/>
      <c r="J32" s="65"/>
      <c r="K32" s="65"/>
      <c r="L32" s="65"/>
      <c r="M32" s="46"/>
      <c r="O32" s="69" t="s">
        <v>64</v>
      </c>
      <c r="AN32" s="1" t="e">
        <f>#REF!+1</f>
        <v>#REF!</v>
      </c>
    </row>
    <row r="33" spans="1:40" ht="13.5" customHeight="1" thickBot="1">
      <c r="A33" s="115" t="s">
        <v>30</v>
      </c>
      <c r="B33" s="116"/>
      <c r="C33" s="116"/>
      <c r="D33" s="116"/>
      <c r="E33" s="116"/>
      <c r="F33" s="116"/>
      <c r="G33" s="116"/>
      <c r="H33" s="116"/>
      <c r="I33" s="116"/>
      <c r="J33" s="116"/>
      <c r="K33" s="116"/>
      <c r="L33" s="116"/>
      <c r="M33" s="117"/>
      <c r="O33" s="69" t="s">
        <v>54</v>
      </c>
      <c r="AN33" s="1" t="e">
        <f>AN32+1</f>
        <v>#REF!</v>
      </c>
    </row>
    <row r="34" spans="1:40" ht="13.5" thickBot="1">
      <c r="A34" s="2"/>
      <c r="B34" s="65"/>
      <c r="C34" s="65"/>
      <c r="D34" s="65"/>
      <c r="E34" s="65"/>
      <c r="F34" s="65"/>
      <c r="G34" s="65"/>
      <c r="H34" s="65"/>
      <c r="I34" s="65"/>
      <c r="J34" s="65"/>
      <c r="K34" s="65"/>
      <c r="L34" s="65"/>
      <c r="M34" s="46"/>
      <c r="O34" s="69" t="s">
        <v>55</v>
      </c>
      <c r="AN34" s="1" t="e">
        <f>AN33+1</f>
        <v>#REF!</v>
      </c>
    </row>
    <row r="35" spans="1:38" ht="93.75" customHeight="1" thickBot="1">
      <c r="A35" s="67"/>
      <c r="B35" s="36" t="s">
        <v>31</v>
      </c>
      <c r="C35" s="37" t="s">
        <v>32</v>
      </c>
      <c r="D35" s="222" t="str">
        <f>F19</f>
        <v>Sumatoria del avance en los estudios en Escuela Currículo y Pedagogía, Educación y Políticas Públicas y Cualificación Docente del Componente 2, Investigación e Innovación Docente: Comunidades de Saber y de Practica Pedagógica</v>
      </c>
      <c r="E35" s="223"/>
      <c r="F35" s="224"/>
      <c r="G35" s="37">
        <f>F22</f>
        <v>0</v>
      </c>
      <c r="H35" s="39" t="s">
        <v>89</v>
      </c>
      <c r="I35" s="38" t="s">
        <v>93</v>
      </c>
      <c r="J35" s="65"/>
      <c r="L35" s="65"/>
      <c r="M35" s="66"/>
      <c r="O35" s="69" t="s">
        <v>53</v>
      </c>
      <c r="AI35"/>
      <c r="AL35" s="1"/>
    </row>
    <row r="36" spans="1:38" ht="27" customHeight="1">
      <c r="A36" s="67"/>
      <c r="B36" s="40" t="s">
        <v>33</v>
      </c>
      <c r="C36" s="73">
        <v>0.79</v>
      </c>
      <c r="D36" s="225">
        <v>0.79</v>
      </c>
      <c r="E36" s="226"/>
      <c r="F36" s="227"/>
      <c r="G36" s="41"/>
      <c r="H36" s="78">
        <f>+D36/C36</f>
        <v>1</v>
      </c>
      <c r="I36" s="79">
        <f>+D36/$I$26</f>
        <v>0.395</v>
      </c>
      <c r="J36" s="65"/>
      <c r="K36" s="65"/>
      <c r="L36" s="65"/>
      <c r="M36" s="66"/>
      <c r="O36" s="69" t="s">
        <v>65</v>
      </c>
      <c r="AI36"/>
      <c r="AL36" s="1"/>
    </row>
    <row r="37" spans="1:38" ht="27" customHeight="1">
      <c r="A37" s="67"/>
      <c r="B37" s="32" t="s">
        <v>34</v>
      </c>
      <c r="C37" s="74">
        <v>1.55</v>
      </c>
      <c r="D37" s="231">
        <v>1.55</v>
      </c>
      <c r="E37" s="232"/>
      <c r="F37" s="233"/>
      <c r="G37" s="28"/>
      <c r="H37" s="80">
        <f>+D37/C37</f>
        <v>1</v>
      </c>
      <c r="I37" s="81">
        <f>+D37/$I$26</f>
        <v>0.775</v>
      </c>
      <c r="J37" s="65"/>
      <c r="K37" s="65"/>
      <c r="L37" s="65"/>
      <c r="M37" s="66"/>
      <c r="O37" s="69" t="s">
        <v>66</v>
      </c>
      <c r="AI37"/>
      <c r="AL37" s="1"/>
    </row>
    <row r="38" spans="1:38" ht="27" customHeight="1">
      <c r="A38" s="67"/>
      <c r="B38" s="32" t="s">
        <v>35</v>
      </c>
      <c r="C38" s="74">
        <v>1.77</v>
      </c>
      <c r="D38" s="231"/>
      <c r="E38" s="232"/>
      <c r="F38" s="233"/>
      <c r="G38" s="28"/>
      <c r="H38" s="80" t="e">
        <f>+D38/E38</f>
        <v>#DIV/0!</v>
      </c>
      <c r="I38" s="81">
        <f>+D38/$I$26</f>
        <v>0</v>
      </c>
      <c r="J38" s="65"/>
      <c r="K38" s="65"/>
      <c r="L38" s="65"/>
      <c r="M38" s="66"/>
      <c r="O38" s="20" t="s">
        <v>69</v>
      </c>
      <c r="AI38"/>
      <c r="AL38" s="1"/>
    </row>
    <row r="39" spans="1:38" ht="27" customHeight="1" thickBot="1">
      <c r="A39" s="67"/>
      <c r="B39" s="33" t="s">
        <v>36</v>
      </c>
      <c r="C39" s="75">
        <v>2</v>
      </c>
      <c r="D39" s="234"/>
      <c r="E39" s="235"/>
      <c r="F39" s="236"/>
      <c r="G39" s="35"/>
      <c r="H39" s="82" t="e">
        <f>+D39/E39</f>
        <v>#DIV/0!</v>
      </c>
      <c r="I39" s="83">
        <f>+D39/$I$26</f>
        <v>0</v>
      </c>
      <c r="J39" s="65"/>
      <c r="K39" s="65"/>
      <c r="L39" s="65"/>
      <c r="M39" s="66"/>
      <c r="O39" s="8" t="s">
        <v>67</v>
      </c>
      <c r="AI39"/>
      <c r="AL39" s="1"/>
    </row>
    <row r="40" spans="1:16" ht="12.75">
      <c r="A40" s="2"/>
      <c r="B40" s="65"/>
      <c r="C40" s="65"/>
      <c r="D40" s="65"/>
      <c r="E40" s="65"/>
      <c r="F40" s="65"/>
      <c r="G40" s="65"/>
      <c r="H40" s="65"/>
      <c r="I40" s="65"/>
      <c r="J40" s="65"/>
      <c r="K40" s="65"/>
      <c r="L40" s="65"/>
      <c r="M40" s="46"/>
      <c r="N40" s="65"/>
      <c r="O40" s="8" t="s">
        <v>68</v>
      </c>
      <c r="P40" s="65"/>
    </row>
    <row r="41" spans="1:40" ht="12.75">
      <c r="A41" s="2"/>
      <c r="B41" s="65"/>
      <c r="C41" s="65"/>
      <c r="D41" s="65"/>
      <c r="E41" s="65"/>
      <c r="F41" s="65"/>
      <c r="G41" s="65"/>
      <c r="H41" s="65"/>
      <c r="I41" s="65"/>
      <c r="J41" s="65"/>
      <c r="K41" s="65"/>
      <c r="L41" s="65"/>
      <c r="M41" s="46"/>
      <c r="O41" s="8" t="s">
        <v>56</v>
      </c>
      <c r="AN41" s="1" t="e">
        <f>#REF!+1</f>
        <v>#REF!</v>
      </c>
    </row>
    <row r="42" spans="1:15" ht="12.75">
      <c r="A42" s="2"/>
      <c r="B42" s="65"/>
      <c r="C42" s="65"/>
      <c r="D42" s="65"/>
      <c r="E42" s="65"/>
      <c r="F42" s="65"/>
      <c r="G42" s="65"/>
      <c r="H42" s="65"/>
      <c r="I42" s="65"/>
      <c r="J42" s="65"/>
      <c r="K42" s="65"/>
      <c r="L42" s="65"/>
      <c r="M42" s="46"/>
      <c r="O42" s="8" t="s">
        <v>46</v>
      </c>
    </row>
    <row r="43" spans="1:15" ht="12.75">
      <c r="A43" s="2"/>
      <c r="B43" s="65"/>
      <c r="C43" s="65"/>
      <c r="D43" s="65"/>
      <c r="E43" s="65"/>
      <c r="F43" s="65"/>
      <c r="G43" s="65"/>
      <c r="H43" s="65"/>
      <c r="I43" s="65"/>
      <c r="J43" s="65"/>
      <c r="K43" s="65"/>
      <c r="L43" s="65"/>
      <c r="M43" s="46"/>
      <c r="O43" s="65" t="s">
        <v>47</v>
      </c>
    </row>
    <row r="44" spans="1:15" ht="12.75">
      <c r="A44" s="2"/>
      <c r="B44" s="65"/>
      <c r="C44" s="65"/>
      <c r="D44" s="65"/>
      <c r="E44" s="65"/>
      <c r="F44" s="65"/>
      <c r="G44" s="65"/>
      <c r="H44" s="65"/>
      <c r="I44" s="65"/>
      <c r="J44" s="65"/>
      <c r="K44" s="65"/>
      <c r="L44" s="65"/>
      <c r="M44" s="46"/>
      <c r="O44" s="65" t="s">
        <v>81</v>
      </c>
    </row>
    <row r="45" spans="1:15" ht="12.75">
      <c r="A45" s="2"/>
      <c r="B45" s="65"/>
      <c r="C45" s="65"/>
      <c r="D45" s="65"/>
      <c r="E45" s="65"/>
      <c r="F45" s="65"/>
      <c r="G45" s="65"/>
      <c r="H45" s="65"/>
      <c r="I45" s="65"/>
      <c r="J45" s="65"/>
      <c r="K45" s="65"/>
      <c r="L45" s="65"/>
      <c r="M45" s="46"/>
      <c r="O45" s="20" t="s">
        <v>84</v>
      </c>
    </row>
    <row r="46" spans="1:15" ht="12.75">
      <c r="A46" s="2"/>
      <c r="B46" s="65"/>
      <c r="C46" s="65"/>
      <c r="D46" s="65"/>
      <c r="E46" s="65"/>
      <c r="F46" s="65"/>
      <c r="G46" s="65"/>
      <c r="H46" s="65"/>
      <c r="I46" s="65"/>
      <c r="J46" s="65"/>
      <c r="K46" s="65"/>
      <c r="L46" s="65"/>
      <c r="M46" s="46"/>
      <c r="O46" s="65" t="s">
        <v>86</v>
      </c>
    </row>
    <row r="47" spans="1:15" ht="12.75">
      <c r="A47" s="2"/>
      <c r="B47" s="65"/>
      <c r="C47" s="65"/>
      <c r="D47" s="65"/>
      <c r="E47" s="65"/>
      <c r="F47" s="65"/>
      <c r="G47" s="65"/>
      <c r="H47" s="65"/>
      <c r="I47" s="65"/>
      <c r="J47" s="65"/>
      <c r="K47" s="65"/>
      <c r="L47" s="65"/>
      <c r="M47" s="46"/>
      <c r="O47" s="65" t="s">
        <v>97</v>
      </c>
    </row>
    <row r="48" spans="1:15" ht="12.75">
      <c r="A48" s="2"/>
      <c r="B48" s="65"/>
      <c r="C48" s="65"/>
      <c r="D48" s="65"/>
      <c r="E48" s="65"/>
      <c r="F48" s="65"/>
      <c r="G48" s="65"/>
      <c r="H48" s="65"/>
      <c r="I48" s="65"/>
      <c r="J48" s="65"/>
      <c r="K48" s="65"/>
      <c r="L48" s="65"/>
      <c r="M48" s="46"/>
      <c r="O48" s="65" t="s">
        <v>85</v>
      </c>
    </row>
    <row r="49" spans="1:15" ht="12.75">
      <c r="A49" s="2"/>
      <c r="B49" s="65"/>
      <c r="C49" s="65"/>
      <c r="D49" s="65"/>
      <c r="E49" s="65"/>
      <c r="F49" s="65"/>
      <c r="G49" s="65"/>
      <c r="H49" s="65"/>
      <c r="I49" s="65"/>
      <c r="J49" s="65"/>
      <c r="K49" s="65"/>
      <c r="L49" s="65"/>
      <c r="M49" s="46"/>
      <c r="O49" s="65" t="s">
        <v>99</v>
      </c>
    </row>
    <row r="50" spans="1:40" ht="28.5" customHeight="1">
      <c r="A50" s="2"/>
      <c r="B50" s="65"/>
      <c r="C50" s="65"/>
      <c r="D50" s="65"/>
      <c r="E50" s="65"/>
      <c r="F50" s="65"/>
      <c r="G50" s="65"/>
      <c r="H50" s="65"/>
      <c r="I50" s="65"/>
      <c r="J50" s="65"/>
      <c r="K50" s="65"/>
      <c r="L50" s="65"/>
      <c r="M50" s="46"/>
      <c r="O50" s="65" t="s">
        <v>100</v>
      </c>
      <c r="AN50" s="1" t="e">
        <f>AN41+1</f>
        <v>#REF!</v>
      </c>
    </row>
    <row r="51" spans="1:40" ht="19.5" customHeight="1">
      <c r="A51" s="2"/>
      <c r="B51" s="65"/>
      <c r="C51" s="65"/>
      <c r="D51" s="65"/>
      <c r="E51" s="65"/>
      <c r="F51" s="65"/>
      <c r="G51" s="65"/>
      <c r="H51" s="65"/>
      <c r="I51" s="65"/>
      <c r="J51" s="65"/>
      <c r="K51" s="65"/>
      <c r="L51" s="65"/>
      <c r="M51" s="46"/>
      <c r="O51" s="65" t="s">
        <v>101</v>
      </c>
      <c r="AN51" s="1" t="e">
        <f aca="true" t="shared" si="0" ref="AN51:AN70">AN50+1</f>
        <v>#REF!</v>
      </c>
    </row>
    <row r="52" spans="1:40" ht="12.75">
      <c r="A52" s="2"/>
      <c r="B52" s="65"/>
      <c r="C52" s="65"/>
      <c r="D52" s="65"/>
      <c r="E52" s="65"/>
      <c r="F52" s="65"/>
      <c r="G52" s="65"/>
      <c r="H52" s="65"/>
      <c r="I52" s="65"/>
      <c r="J52" s="65"/>
      <c r="K52" s="65"/>
      <c r="L52" s="65"/>
      <c r="M52" s="46"/>
      <c r="O52" s="65" t="s">
        <v>102</v>
      </c>
      <c r="AN52" s="1" t="e">
        <f t="shared" si="0"/>
        <v>#REF!</v>
      </c>
    </row>
    <row r="53" spans="1:40" ht="12.75">
      <c r="A53" s="2"/>
      <c r="B53" s="65"/>
      <c r="C53" s="65"/>
      <c r="D53" s="65"/>
      <c r="E53" s="65"/>
      <c r="F53" s="65"/>
      <c r="G53" s="65"/>
      <c r="H53" s="65"/>
      <c r="I53" s="65"/>
      <c r="J53" s="65"/>
      <c r="K53" s="65"/>
      <c r="L53" s="65"/>
      <c r="M53" s="46"/>
      <c r="O53" s="65" t="s">
        <v>103</v>
      </c>
      <c r="AN53" s="1" t="e">
        <f t="shared" si="0"/>
        <v>#REF!</v>
      </c>
    </row>
    <row r="54" spans="1:40" ht="12.75">
      <c r="A54" s="2"/>
      <c r="B54" s="65"/>
      <c r="C54" s="65"/>
      <c r="D54" s="65"/>
      <c r="E54" s="65"/>
      <c r="F54" s="65"/>
      <c r="G54" s="65"/>
      <c r="H54" s="65"/>
      <c r="I54" s="65"/>
      <c r="J54" s="65"/>
      <c r="K54" s="65"/>
      <c r="L54" s="65"/>
      <c r="M54" s="46"/>
      <c r="O54" s="65" t="s">
        <v>105</v>
      </c>
      <c r="AN54" s="1" t="e">
        <f t="shared" si="0"/>
        <v>#REF!</v>
      </c>
    </row>
    <row r="55" spans="1:40" ht="12.75">
      <c r="A55" s="2"/>
      <c r="B55" s="65"/>
      <c r="C55" s="65"/>
      <c r="D55" s="65"/>
      <c r="E55" s="65"/>
      <c r="F55" s="65"/>
      <c r="G55" s="65"/>
      <c r="H55" s="65"/>
      <c r="I55" s="65"/>
      <c r="J55" s="65"/>
      <c r="K55" s="65"/>
      <c r="L55" s="65"/>
      <c r="M55" s="46"/>
      <c r="O55" s="65" t="s">
        <v>104</v>
      </c>
      <c r="AN55" s="1" t="e">
        <f t="shared" si="0"/>
        <v>#REF!</v>
      </c>
    </row>
    <row r="56" spans="1:40" ht="16.5" customHeight="1" thickBot="1">
      <c r="A56" s="2"/>
      <c r="B56" s="65"/>
      <c r="C56" s="65"/>
      <c r="D56" s="65"/>
      <c r="E56" s="65"/>
      <c r="F56" s="65"/>
      <c r="G56" s="65"/>
      <c r="H56" s="65"/>
      <c r="I56" s="65"/>
      <c r="J56" s="65"/>
      <c r="K56" s="65"/>
      <c r="L56" s="65"/>
      <c r="M56" s="46"/>
      <c r="O56" s="20" t="s">
        <v>110</v>
      </c>
      <c r="AN56" s="1" t="e">
        <f t="shared" si="0"/>
        <v>#REF!</v>
      </c>
    </row>
    <row r="57" spans="1:40" ht="13.5" customHeight="1" thickBot="1">
      <c r="A57" s="115" t="s">
        <v>37</v>
      </c>
      <c r="B57" s="116"/>
      <c r="C57" s="116"/>
      <c r="D57" s="116"/>
      <c r="E57" s="116"/>
      <c r="F57" s="116"/>
      <c r="G57" s="116"/>
      <c r="H57" s="116"/>
      <c r="I57" s="116"/>
      <c r="J57" s="116"/>
      <c r="K57" s="116"/>
      <c r="L57" s="116"/>
      <c r="M57" s="117"/>
      <c r="O57" s="65" t="s">
        <v>112</v>
      </c>
      <c r="AN57" s="1" t="e">
        <f>#REF!+1</f>
        <v>#REF!</v>
      </c>
    </row>
    <row r="58" spans="1:40" ht="13.5" thickBot="1">
      <c r="A58" s="2"/>
      <c r="B58" s="65"/>
      <c r="C58" s="65"/>
      <c r="D58" s="65"/>
      <c r="E58" s="65"/>
      <c r="F58" s="65"/>
      <c r="G58" s="65"/>
      <c r="H58" s="65"/>
      <c r="I58" s="65"/>
      <c r="J58" s="65"/>
      <c r="K58" s="65"/>
      <c r="L58" s="65"/>
      <c r="M58" s="46"/>
      <c r="O58" s="65" t="s">
        <v>113</v>
      </c>
      <c r="AN58" s="1" t="e">
        <f t="shared" si="0"/>
        <v>#REF!</v>
      </c>
    </row>
    <row r="59" spans="1:40" ht="25.5" customHeight="1" thickBot="1">
      <c r="A59" s="118" t="s">
        <v>38</v>
      </c>
      <c r="B59" s="120" t="s">
        <v>39</v>
      </c>
      <c r="C59" s="121"/>
      <c r="D59" s="121"/>
      <c r="E59" s="121"/>
      <c r="F59" s="121"/>
      <c r="G59" s="121"/>
      <c r="H59" s="122"/>
      <c r="I59" s="126" t="s">
        <v>90</v>
      </c>
      <c r="J59" s="127"/>
      <c r="K59" s="120" t="s">
        <v>40</v>
      </c>
      <c r="L59" s="121"/>
      <c r="M59" s="122"/>
      <c r="O59" s="1" t="s">
        <v>124</v>
      </c>
      <c r="AN59" s="1" t="e">
        <f t="shared" si="0"/>
        <v>#REF!</v>
      </c>
    </row>
    <row r="60" spans="1:15" ht="25.5" customHeight="1" thickBot="1">
      <c r="A60" s="119"/>
      <c r="B60" s="123"/>
      <c r="C60" s="124"/>
      <c r="D60" s="124"/>
      <c r="E60" s="124"/>
      <c r="F60" s="124"/>
      <c r="G60" s="124"/>
      <c r="H60" s="125"/>
      <c r="I60" s="6" t="s">
        <v>91</v>
      </c>
      <c r="J60" s="43" t="s">
        <v>92</v>
      </c>
      <c r="K60" s="123"/>
      <c r="L60" s="124"/>
      <c r="M60" s="125"/>
      <c r="O60" s="1" t="s">
        <v>114</v>
      </c>
    </row>
    <row r="61" spans="1:40" ht="333.75" customHeight="1">
      <c r="A61" s="206" t="s">
        <v>33</v>
      </c>
      <c r="B61" s="183" t="s">
        <v>159</v>
      </c>
      <c r="C61" s="184"/>
      <c r="D61" s="184"/>
      <c r="E61" s="184"/>
      <c r="F61" s="184"/>
      <c r="G61" s="184"/>
      <c r="H61" s="185"/>
      <c r="I61" s="191"/>
      <c r="J61" s="189" t="s">
        <v>132</v>
      </c>
      <c r="K61" s="191"/>
      <c r="L61" s="192"/>
      <c r="M61" s="193"/>
      <c r="AN61" s="1" t="e">
        <f>AN58+1</f>
        <v>#REF!</v>
      </c>
    </row>
    <row r="62" spans="1:40" ht="270.75" customHeight="1" thickBot="1">
      <c r="A62" s="207"/>
      <c r="B62" s="237" t="s">
        <v>158</v>
      </c>
      <c r="C62" s="238"/>
      <c r="D62" s="238"/>
      <c r="E62" s="238"/>
      <c r="F62" s="238"/>
      <c r="G62" s="238"/>
      <c r="H62" s="239"/>
      <c r="I62" s="194"/>
      <c r="J62" s="190"/>
      <c r="K62" s="194"/>
      <c r="L62" s="195"/>
      <c r="M62" s="196"/>
      <c r="AN62" s="1" t="e">
        <f>AN59+1</f>
        <v>#REF!</v>
      </c>
    </row>
    <row r="63" spans="1:40" ht="247.5" customHeight="1" thickBot="1">
      <c r="A63" s="158" t="s">
        <v>34</v>
      </c>
      <c r="B63" s="208" t="s">
        <v>169</v>
      </c>
      <c r="C63" s="209"/>
      <c r="D63" s="209"/>
      <c r="E63" s="209"/>
      <c r="F63" s="209"/>
      <c r="G63" s="209"/>
      <c r="H63" s="210"/>
      <c r="I63" s="193"/>
      <c r="J63" s="189" t="s">
        <v>132</v>
      </c>
      <c r="K63" s="191"/>
      <c r="L63" s="192"/>
      <c r="M63" s="193"/>
      <c r="AN63" s="1" t="e">
        <f>AN61+1</f>
        <v>#REF!</v>
      </c>
    </row>
    <row r="64" spans="1:40" ht="184.5" customHeight="1" thickBot="1">
      <c r="A64" s="162"/>
      <c r="B64" s="208" t="s">
        <v>170</v>
      </c>
      <c r="C64" s="209"/>
      <c r="D64" s="209"/>
      <c r="E64" s="209"/>
      <c r="F64" s="209"/>
      <c r="G64" s="209"/>
      <c r="H64" s="210"/>
      <c r="I64" s="196"/>
      <c r="J64" s="190"/>
      <c r="K64" s="194"/>
      <c r="L64" s="195"/>
      <c r="M64" s="196"/>
      <c r="AN64" s="1" t="e">
        <f>AN62+1</f>
        <v>#REF!</v>
      </c>
    </row>
    <row r="65" spans="1:40" ht="50.25" customHeight="1" thickBot="1">
      <c r="A65" s="9" t="s">
        <v>41</v>
      </c>
      <c r="B65" s="109"/>
      <c r="C65" s="110"/>
      <c r="D65" s="110"/>
      <c r="E65" s="110"/>
      <c r="F65" s="110"/>
      <c r="G65" s="110"/>
      <c r="H65" s="111"/>
      <c r="I65" s="92"/>
      <c r="J65" s="31"/>
      <c r="K65" s="109"/>
      <c r="L65" s="110"/>
      <c r="M65" s="111"/>
      <c r="AN65" s="1" t="e">
        <f>#REF!+1</f>
        <v>#REF!</v>
      </c>
    </row>
    <row r="66" spans="1:40" ht="50.25" customHeight="1" thickBot="1">
      <c r="A66" s="9" t="s">
        <v>36</v>
      </c>
      <c r="B66" s="109"/>
      <c r="C66" s="110"/>
      <c r="D66" s="110"/>
      <c r="E66" s="110"/>
      <c r="F66" s="110"/>
      <c r="G66" s="110"/>
      <c r="H66" s="111"/>
      <c r="I66" s="92"/>
      <c r="J66" s="31"/>
      <c r="K66" s="109"/>
      <c r="L66" s="110"/>
      <c r="M66" s="111"/>
      <c r="AN66" s="1" t="e">
        <f t="shared" si="0"/>
        <v>#REF!</v>
      </c>
    </row>
    <row r="67" spans="1:40" ht="50.25" customHeight="1" thickBot="1">
      <c r="A67" s="9" t="s">
        <v>42</v>
      </c>
      <c r="B67" s="109"/>
      <c r="C67" s="110"/>
      <c r="D67" s="110"/>
      <c r="E67" s="110"/>
      <c r="F67" s="110"/>
      <c r="G67" s="110"/>
      <c r="H67" s="111"/>
      <c r="I67" s="92"/>
      <c r="J67" s="31"/>
      <c r="K67" s="109"/>
      <c r="L67" s="110"/>
      <c r="M67" s="111"/>
      <c r="AN67" s="1" t="e">
        <f>#REF!+1</f>
        <v>#REF!</v>
      </c>
    </row>
    <row r="68" spans="1:40" ht="24.75" customHeight="1">
      <c r="A68" s="65"/>
      <c r="B68" s="107"/>
      <c r="C68" s="107"/>
      <c r="D68" s="107"/>
      <c r="E68" s="107"/>
      <c r="F68" s="107"/>
      <c r="G68" s="107"/>
      <c r="H68" s="107"/>
      <c r="I68" s="107"/>
      <c r="J68" s="107"/>
      <c r="K68" s="107"/>
      <c r="L68" s="107"/>
      <c r="M68" s="107"/>
      <c r="AN68" s="1" t="e">
        <f t="shared" si="0"/>
        <v>#REF!</v>
      </c>
    </row>
    <row r="69" spans="1:40" ht="24.75" customHeight="1" hidden="1">
      <c r="A69" s="65"/>
      <c r="B69" s="107"/>
      <c r="C69" s="107"/>
      <c r="D69" s="107"/>
      <c r="E69" s="107"/>
      <c r="F69" s="107"/>
      <c r="G69" s="107"/>
      <c r="H69" s="107"/>
      <c r="I69" s="107"/>
      <c r="J69" s="107"/>
      <c r="K69" s="107"/>
      <c r="L69" s="107"/>
      <c r="M69" s="107"/>
      <c r="AN69" s="1" t="e">
        <f t="shared" si="0"/>
        <v>#REF!</v>
      </c>
    </row>
    <row r="70" spans="1:40" ht="24.75" customHeight="1" hidden="1">
      <c r="A70" s="65"/>
      <c r="B70" s="107"/>
      <c r="C70" s="107"/>
      <c r="D70" s="107"/>
      <c r="E70" s="107"/>
      <c r="F70" s="107"/>
      <c r="G70" s="107"/>
      <c r="H70" s="107"/>
      <c r="I70" s="107"/>
      <c r="J70" s="107"/>
      <c r="K70" s="107"/>
      <c r="L70" s="107"/>
      <c r="M70" s="107"/>
      <c r="AN70" s="1" t="e">
        <f t="shared" si="0"/>
        <v>#REF!</v>
      </c>
    </row>
    <row r="71" spans="1:13" ht="24.75" customHeight="1" hidden="1">
      <c r="A71" s="65"/>
      <c r="B71" s="107"/>
      <c r="C71" s="107"/>
      <c r="D71" s="107"/>
      <c r="E71" s="107"/>
      <c r="F71" s="107"/>
      <c r="G71" s="107"/>
      <c r="H71" s="107"/>
      <c r="I71" s="107"/>
      <c r="J71" s="107"/>
      <c r="K71" s="107"/>
      <c r="L71" s="107"/>
      <c r="M71" s="107"/>
    </row>
    <row r="72" spans="1:13" ht="24.75" customHeight="1" hidden="1">
      <c r="A72" s="65"/>
      <c r="B72" s="107"/>
      <c r="C72" s="107"/>
      <c r="D72" s="107"/>
      <c r="E72" s="107"/>
      <c r="F72" s="107"/>
      <c r="G72" s="107"/>
      <c r="H72" s="107"/>
      <c r="I72" s="107"/>
      <c r="J72" s="107"/>
      <c r="K72" s="107"/>
      <c r="L72" s="107"/>
      <c r="M72" s="107"/>
    </row>
    <row r="73" spans="1:13" ht="12.75" hidden="1">
      <c r="A73" s="65"/>
      <c r="B73" s="65"/>
      <c r="C73" s="65"/>
      <c r="D73" s="65"/>
      <c r="E73" s="65"/>
      <c r="F73" s="65"/>
      <c r="G73" s="65"/>
      <c r="H73" s="65"/>
      <c r="I73" s="65"/>
      <c r="J73" s="65"/>
      <c r="K73" s="65"/>
      <c r="L73" s="65"/>
      <c r="M73" s="65"/>
    </row>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spans="2:11" ht="15" hidden="1">
      <c r="B88" s="65"/>
      <c r="C88" s="65"/>
      <c r="D88" s="65"/>
      <c r="E88" s="65"/>
      <c r="F88" s="108"/>
      <c r="G88" s="108"/>
      <c r="H88" s="108"/>
      <c r="I88" s="10" t="s">
        <v>43</v>
      </c>
      <c r="K88" s="11"/>
    </row>
    <row r="89" spans="2:11" ht="15" hidden="1">
      <c r="B89" s="65"/>
      <c r="C89" s="65"/>
      <c r="D89" s="65"/>
      <c r="E89" s="65"/>
      <c r="F89" s="108"/>
      <c r="G89" s="108"/>
      <c r="H89" s="108"/>
      <c r="I89" s="10" t="s">
        <v>44</v>
      </c>
      <c r="K89" s="11"/>
    </row>
    <row r="90" spans="2:11" ht="15" hidden="1">
      <c r="B90" s="65"/>
      <c r="C90" s="65"/>
      <c r="D90" s="65"/>
      <c r="E90" s="65"/>
      <c r="F90" s="108"/>
      <c r="G90" s="108"/>
      <c r="H90" s="108"/>
      <c r="I90" s="10" t="s">
        <v>45</v>
      </c>
      <c r="K90" s="11"/>
    </row>
    <row r="91" spans="2:11" ht="15" hidden="1">
      <c r="B91" s="65"/>
      <c r="C91" s="65"/>
      <c r="D91" s="65"/>
      <c r="E91" s="65"/>
      <c r="F91" s="108"/>
      <c r="G91" s="108"/>
      <c r="H91" s="108"/>
      <c r="K91" s="11"/>
    </row>
    <row r="92" spans="2:11" ht="15" hidden="1">
      <c r="B92" s="65"/>
      <c r="C92" s="65"/>
      <c r="D92" s="65"/>
      <c r="E92" s="65"/>
      <c r="F92" s="108"/>
      <c r="G92" s="108"/>
      <c r="H92" s="108"/>
      <c r="K92" s="11"/>
    </row>
    <row r="93" spans="2:11" ht="15" hidden="1">
      <c r="B93" s="65"/>
      <c r="C93" s="65"/>
      <c r="D93" s="65"/>
      <c r="E93" s="65"/>
      <c r="K93" s="11"/>
    </row>
    <row r="94" spans="2:11" ht="15" hidden="1">
      <c r="B94" s="65"/>
      <c r="C94" s="65"/>
      <c r="D94" s="65"/>
      <c r="E94" s="65"/>
      <c r="K94" s="11"/>
    </row>
    <row r="95" spans="2:11" ht="15" hidden="1">
      <c r="B95" s="65"/>
      <c r="C95" s="65"/>
      <c r="D95" s="65"/>
      <c r="E95" s="65"/>
      <c r="K95" s="11"/>
    </row>
    <row r="96" spans="2:11" ht="15" hidden="1">
      <c r="B96" s="65"/>
      <c r="C96" s="65"/>
      <c r="D96" s="65"/>
      <c r="E96" s="65"/>
      <c r="K96" s="11"/>
    </row>
    <row r="97" spans="2:11" ht="15" hidden="1">
      <c r="B97" s="65"/>
      <c r="C97" s="65"/>
      <c r="D97" s="65"/>
      <c r="E97" s="65"/>
      <c r="K97" s="11"/>
    </row>
    <row r="98" spans="2:11" ht="15" hidden="1">
      <c r="B98" s="65"/>
      <c r="C98" s="65"/>
      <c r="D98" s="65"/>
      <c r="E98" s="65"/>
      <c r="K98" s="11"/>
    </row>
    <row r="99" spans="2:11" ht="15" hidden="1">
      <c r="B99" s="65"/>
      <c r="C99" s="65"/>
      <c r="D99" s="65"/>
      <c r="E99" s="65"/>
      <c r="K99" s="11"/>
    </row>
    <row r="100" spans="2:11" ht="15" hidden="1">
      <c r="B100" s="65"/>
      <c r="C100" s="65"/>
      <c r="D100" s="65"/>
      <c r="E100" s="65"/>
      <c r="K100" s="11"/>
    </row>
    <row r="101" spans="2:11" ht="15" hidden="1">
      <c r="B101" s="65"/>
      <c r="C101" s="65"/>
      <c r="D101" s="65"/>
      <c r="E101" s="65"/>
      <c r="K101" s="11"/>
    </row>
    <row r="102" spans="2:11" ht="15" hidden="1">
      <c r="B102" s="65"/>
      <c r="C102" s="65"/>
      <c r="D102" s="65"/>
      <c r="E102" s="65"/>
      <c r="K102" s="11"/>
    </row>
    <row r="103" spans="2:11" ht="15" hidden="1">
      <c r="B103" s="65"/>
      <c r="C103" s="65"/>
      <c r="D103" s="65"/>
      <c r="E103" s="65"/>
      <c r="K103" s="11"/>
    </row>
    <row r="104" spans="2:11" ht="15" hidden="1">
      <c r="B104" s="65"/>
      <c r="C104" s="65"/>
      <c r="D104" s="65"/>
      <c r="E104" s="65"/>
      <c r="K104" s="11"/>
    </row>
    <row r="105" spans="2:11" ht="15" hidden="1">
      <c r="B105" s="65"/>
      <c r="C105" s="65"/>
      <c r="D105" s="65"/>
      <c r="E105" s="65"/>
      <c r="K105" s="11"/>
    </row>
    <row r="106" spans="2:11" ht="15" hidden="1">
      <c r="B106" s="65"/>
      <c r="C106" s="65"/>
      <c r="D106" s="65"/>
      <c r="E106" s="65"/>
      <c r="K106" s="11"/>
    </row>
    <row r="107" spans="2:11" ht="15" hidden="1">
      <c r="B107" s="65"/>
      <c r="C107" s="65"/>
      <c r="D107" s="65"/>
      <c r="E107" s="65"/>
      <c r="K107" s="11"/>
    </row>
    <row r="108" spans="2:11" ht="15" hidden="1">
      <c r="B108" s="65"/>
      <c r="C108" s="65"/>
      <c r="D108" s="65"/>
      <c r="E108" s="65"/>
      <c r="K108" s="11"/>
    </row>
    <row r="109" spans="2:11" ht="15" hidden="1">
      <c r="B109" s="65"/>
      <c r="C109" s="65"/>
      <c r="D109" s="65"/>
      <c r="E109" s="65"/>
      <c r="K109" s="11"/>
    </row>
    <row r="110" spans="2:11" ht="15" hidden="1">
      <c r="B110" s="65"/>
      <c r="C110" s="65"/>
      <c r="D110" s="65"/>
      <c r="E110" s="65"/>
      <c r="K110" s="11"/>
    </row>
    <row r="111" spans="2:11" ht="15" hidden="1">
      <c r="B111" s="65"/>
      <c r="C111" s="65"/>
      <c r="D111" s="65"/>
      <c r="E111" s="65"/>
      <c r="K111" s="11"/>
    </row>
    <row r="112" spans="2:11" ht="15" hidden="1">
      <c r="B112" s="65"/>
      <c r="C112" s="65"/>
      <c r="D112" s="65"/>
      <c r="E112" s="65"/>
      <c r="K112" s="11"/>
    </row>
    <row r="113" spans="2:11" ht="15" hidden="1">
      <c r="B113" s="65"/>
      <c r="C113" s="65"/>
      <c r="D113" s="65"/>
      <c r="E113" s="65"/>
      <c r="K113" s="11"/>
    </row>
    <row r="114" spans="2:11" ht="15" hidden="1">
      <c r="B114" s="65"/>
      <c r="C114" s="65"/>
      <c r="D114" s="65"/>
      <c r="E114" s="65"/>
      <c r="K114" s="11"/>
    </row>
    <row r="115" spans="2:11" ht="15" hidden="1">
      <c r="B115" s="65"/>
      <c r="C115" s="65"/>
      <c r="D115" s="65"/>
      <c r="E115" s="65"/>
      <c r="K115" s="11"/>
    </row>
    <row r="116" spans="2:11" ht="15" hidden="1">
      <c r="B116" s="65"/>
      <c r="C116" s="65"/>
      <c r="D116" s="65"/>
      <c r="E116" s="65"/>
      <c r="K116" s="11"/>
    </row>
    <row r="117" spans="2:11" ht="15" hidden="1">
      <c r="B117" s="65"/>
      <c r="C117" s="65"/>
      <c r="D117" s="65"/>
      <c r="E117" s="65"/>
      <c r="K117" s="11"/>
    </row>
    <row r="118" spans="2:11" ht="15" hidden="1">
      <c r="B118" s="65"/>
      <c r="C118" s="65"/>
      <c r="D118" s="65"/>
      <c r="E118" s="65"/>
      <c r="K118" s="11"/>
    </row>
    <row r="119" spans="2:11" ht="15" hidden="1">
      <c r="B119" s="65"/>
      <c r="C119" s="65"/>
      <c r="D119" s="65"/>
      <c r="E119" s="65"/>
      <c r="K119" s="11"/>
    </row>
    <row r="120" spans="2:11" ht="15" hidden="1">
      <c r="B120" s="65"/>
      <c r="C120" s="65"/>
      <c r="D120" s="65"/>
      <c r="E120" s="65"/>
      <c r="K120" s="11"/>
    </row>
    <row r="121" spans="2:11" ht="15" hidden="1">
      <c r="B121" s="65"/>
      <c r="C121" s="65"/>
      <c r="D121" s="65"/>
      <c r="E121" s="65"/>
      <c r="K121" s="11"/>
    </row>
    <row r="122" spans="2:11" ht="15" hidden="1">
      <c r="B122" s="65"/>
      <c r="C122" s="65"/>
      <c r="D122" s="65"/>
      <c r="E122" s="65"/>
      <c r="K122" s="11"/>
    </row>
    <row r="123" spans="2:11" ht="15" hidden="1">
      <c r="B123" s="65"/>
      <c r="C123" s="65"/>
      <c r="D123" s="65"/>
      <c r="E123" s="65"/>
      <c r="K123" s="11"/>
    </row>
    <row r="124" spans="2:11" ht="15" hidden="1">
      <c r="B124" s="65"/>
      <c r="C124" s="65"/>
      <c r="D124" s="65"/>
      <c r="E124" s="65"/>
      <c r="K124" s="11"/>
    </row>
    <row r="125" spans="2:11" ht="15" hidden="1">
      <c r="B125" s="65"/>
      <c r="C125" s="65"/>
      <c r="D125" s="65"/>
      <c r="E125" s="65"/>
      <c r="K125" s="11"/>
    </row>
    <row r="126" spans="2:5" ht="12.75" hidden="1">
      <c r="B126" s="65"/>
      <c r="C126" s="65"/>
      <c r="D126" s="65"/>
      <c r="E126" s="65"/>
    </row>
    <row r="127" spans="2:5" ht="12.75" hidden="1">
      <c r="B127" s="65"/>
      <c r="C127" s="65"/>
      <c r="D127" s="65"/>
      <c r="E127" s="65"/>
    </row>
    <row r="128" spans="2:5" ht="12.75" hidden="1">
      <c r="B128" s="65"/>
      <c r="C128" s="65"/>
      <c r="D128" s="65"/>
      <c r="E128" s="65"/>
    </row>
    <row r="129" spans="2:5" ht="12.75" hidden="1">
      <c r="B129" s="65"/>
      <c r="C129" s="65"/>
      <c r="D129" s="65"/>
      <c r="E129" s="65"/>
    </row>
    <row r="130" spans="2:5" ht="12.75" hidden="1">
      <c r="B130" s="65"/>
      <c r="C130" s="65"/>
      <c r="D130" s="65"/>
      <c r="E130" s="65"/>
    </row>
    <row r="131" spans="2:5" ht="12.75" hidden="1">
      <c r="B131" s="65"/>
      <c r="C131" s="65"/>
      <c r="D131" s="65"/>
      <c r="E131" s="65"/>
    </row>
    <row r="132" spans="2:5" ht="12.75" hidden="1">
      <c r="B132" s="65"/>
      <c r="C132" s="65"/>
      <c r="D132" s="65"/>
      <c r="E132" s="65"/>
    </row>
    <row r="133" spans="2:5" ht="12.75" hidden="1">
      <c r="B133" s="65"/>
      <c r="C133" s="65"/>
      <c r="D133" s="65"/>
      <c r="E133" s="65"/>
    </row>
    <row r="134" spans="2:5" ht="12.75" hidden="1">
      <c r="B134" s="65"/>
      <c r="C134" s="65"/>
      <c r="D134" s="65"/>
      <c r="E134" s="65"/>
    </row>
    <row r="135" spans="2:5" ht="12.75" hidden="1">
      <c r="B135" s="65"/>
      <c r="C135" s="65"/>
      <c r="D135" s="65"/>
      <c r="E135" s="65"/>
    </row>
    <row r="136" spans="2:5" ht="12.75" hidden="1">
      <c r="B136" s="65"/>
      <c r="C136" s="65"/>
      <c r="D136" s="65"/>
      <c r="E136" s="65"/>
    </row>
    <row r="137" spans="2:5" ht="12.75" hidden="1">
      <c r="B137" s="65"/>
      <c r="C137" s="65"/>
      <c r="D137" s="65"/>
      <c r="E137" s="65"/>
    </row>
    <row r="138" spans="2:5" ht="12.75" hidden="1">
      <c r="B138" s="65"/>
      <c r="C138" s="65"/>
      <c r="D138" s="65"/>
      <c r="E138" s="65"/>
    </row>
    <row r="139" spans="2:5" ht="12.75" hidden="1">
      <c r="B139" s="65"/>
      <c r="C139" s="65"/>
      <c r="D139" s="65"/>
      <c r="E139" s="65"/>
    </row>
    <row r="140" spans="2:5" ht="12.75" hidden="1">
      <c r="B140" s="65"/>
      <c r="C140" s="65"/>
      <c r="D140" s="65"/>
      <c r="E140" s="65"/>
    </row>
    <row r="141" spans="2:5" ht="12.75" hidden="1">
      <c r="B141" s="65"/>
      <c r="C141" s="65"/>
      <c r="D141" s="65"/>
      <c r="E141" s="65"/>
    </row>
    <row r="142" spans="2:5" ht="12.75" hidden="1">
      <c r="B142" s="65"/>
      <c r="C142" s="65"/>
      <c r="D142" s="65"/>
      <c r="E142" s="65"/>
    </row>
    <row r="143" spans="2:5" ht="12.75" hidden="1">
      <c r="B143" s="65"/>
      <c r="C143" s="65"/>
      <c r="D143" s="65"/>
      <c r="E143" s="65"/>
    </row>
    <row r="144" spans="2:5" ht="12.75" hidden="1">
      <c r="B144" s="65"/>
      <c r="C144" s="65"/>
      <c r="D144" s="65"/>
      <c r="E144" s="65"/>
    </row>
    <row r="145" spans="2:5" ht="12.75" hidden="1">
      <c r="B145" s="65"/>
      <c r="C145" s="65"/>
      <c r="D145" s="65"/>
      <c r="E145" s="65"/>
    </row>
    <row r="146" spans="2:5" ht="12.75" hidden="1">
      <c r="B146" s="65"/>
      <c r="C146" s="65"/>
      <c r="D146" s="65"/>
      <c r="E146" s="65"/>
    </row>
    <row r="147" spans="2:5" ht="12.75" hidden="1">
      <c r="B147" s="65"/>
      <c r="C147" s="65"/>
      <c r="D147" s="65"/>
      <c r="E147" s="65"/>
    </row>
    <row r="148" spans="2:5" ht="12.75" hidden="1">
      <c r="B148" s="65"/>
      <c r="C148" s="65"/>
      <c r="D148" s="65"/>
      <c r="E148" s="65"/>
    </row>
    <row r="149" spans="2:5" ht="12.75" hidden="1">
      <c r="B149" s="65"/>
      <c r="C149" s="65"/>
      <c r="D149" s="65"/>
      <c r="E149" s="65"/>
    </row>
    <row r="150" spans="2:5" ht="12.75" hidden="1">
      <c r="B150" s="65"/>
      <c r="C150" s="65"/>
      <c r="D150" s="65"/>
      <c r="E150" s="65"/>
    </row>
    <row r="151" spans="2:5" ht="12.75" hidden="1">
      <c r="B151" s="65"/>
      <c r="C151" s="65"/>
      <c r="D151" s="65"/>
      <c r="E151" s="65"/>
    </row>
    <row r="152" ht="12.75"/>
    <row r="153" ht="12.75"/>
    <row r="154" ht="12.75"/>
    <row r="155" ht="12.75"/>
    <row r="156" ht="12.75"/>
    <row r="157" ht="12.75"/>
    <row r="158" ht="12.75"/>
    <row r="159" ht="12.75"/>
    <row r="160" ht="12.75"/>
    <row r="161" ht="12.75"/>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97">
    <mergeCell ref="D39:F39"/>
    <mergeCell ref="B61:H61"/>
    <mergeCell ref="B62:H62"/>
    <mergeCell ref="A1:B3"/>
    <mergeCell ref="C1:J3"/>
    <mergeCell ref="A8:B8"/>
    <mergeCell ref="C8:M8"/>
    <mergeCell ref="A9:B9"/>
    <mergeCell ref="C9:M9"/>
    <mergeCell ref="K1:M1"/>
    <mergeCell ref="K2:M2"/>
    <mergeCell ref="K3:M3"/>
    <mergeCell ref="A5:M5"/>
    <mergeCell ref="A7:B7"/>
    <mergeCell ref="C7:H7"/>
    <mergeCell ref="I7:K7"/>
    <mergeCell ref="L7:M7"/>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H60"/>
    <mergeCell ref="I59:J59"/>
    <mergeCell ref="K59:M60"/>
    <mergeCell ref="D35:F35"/>
    <mergeCell ref="D36:F36"/>
    <mergeCell ref="D37:F37"/>
    <mergeCell ref="D38:F38"/>
    <mergeCell ref="A61:A62"/>
    <mergeCell ref="I61:I62"/>
    <mergeCell ref="J61:J62"/>
    <mergeCell ref="K61:M62"/>
    <mergeCell ref="B64:H64"/>
    <mergeCell ref="B63:H63"/>
    <mergeCell ref="A63:A64"/>
    <mergeCell ref="I63:I64"/>
    <mergeCell ref="J63:J64"/>
    <mergeCell ref="B69:I69"/>
    <mergeCell ref="J69:M69"/>
    <mergeCell ref="B70:I70"/>
    <mergeCell ref="J70:M70"/>
    <mergeCell ref="B65:H65"/>
    <mergeCell ref="K65:M65"/>
    <mergeCell ref="B66:H66"/>
    <mergeCell ref="K66:M66"/>
    <mergeCell ref="B67:H67"/>
    <mergeCell ref="K67:M67"/>
    <mergeCell ref="K63:M64"/>
    <mergeCell ref="F91:H92"/>
    <mergeCell ref="B71:I71"/>
    <mergeCell ref="J71:M71"/>
    <mergeCell ref="B72:I72"/>
    <mergeCell ref="J72:M72"/>
    <mergeCell ref="F88:H89"/>
    <mergeCell ref="F90:H90"/>
    <mergeCell ref="B68:I68"/>
    <mergeCell ref="J68:M68"/>
  </mergeCells>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0" t="s">
        <v>110</v>
      </c>
    </row>
    <row r="57" ht="25.5">
      <c r="A57" s="3" t="s">
        <v>112</v>
      </c>
    </row>
    <row r="58" ht="25.5">
      <c r="A58" s="48" t="s">
        <v>113</v>
      </c>
    </row>
    <row r="59" ht="25.5">
      <c r="A59" s="48" t="s">
        <v>111</v>
      </c>
    </row>
    <row r="60" ht="12.75">
      <c r="A60" s="3" t="s">
        <v>114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Microsoft</cp:lastModifiedBy>
  <cp:lastPrinted>2018-07-05T20:19:19Z</cp:lastPrinted>
  <dcterms:created xsi:type="dcterms:W3CDTF">2015-05-25T16:17:38Z</dcterms:created>
  <dcterms:modified xsi:type="dcterms:W3CDTF">2018-07-16T00:14:00Z</dcterms:modified>
  <cp:category/>
  <cp:version/>
  <cp:contentType/>
  <cp:contentStatus/>
</cp:coreProperties>
</file>