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38" activeTab="0"/>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s>
  <definedNames>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<sst xmlns="http://schemas.openxmlformats.org/spreadsheetml/2006/main" count="1081" uniqueCount="191">
  <si>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</si>
  <si>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</si>
  <si>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</si>
  <si>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</si>
  <si>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</si>
  <si>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</si>
  <si>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</si>
  <si>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</si>
  <si>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</si>
  <si>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</si>
  <si>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</si>
  <si>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</si>
  <si>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</si>
  <si>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</si>
  <si>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</si>
  <si>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</si>
  <si>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</si>
  <si>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</si>
  <si>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</si>
  <si>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</si>
  <si>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</si>
  <si>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</si>
  <si>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</si>
  <si>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</si>
  <si>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</si>
  <si>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</si>
  <si>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</si>
  <si>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</si>
  <si>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</si>
  <si>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</si>
  <si>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</si>
  <si>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</si>
  <si>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</si>
  <si>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</si>
  <si>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</si>
  <si>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</si>
  <si>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</si>
  <si>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</si>
  <si>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</si>
  <si>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</si>
  <si>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</si>
  <si>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</si>
  <si>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</si>
  <si>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</si>
  <si>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</si>
  <si>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</si>
  <si>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</si>
  <si>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</si>
  <si>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</si>
  <si>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</si>
  <si>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</si>
  <si>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</si>
  <si>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</si>
  <si>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</si>
  <si>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</si>
  <si>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</si>
  <si>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</si>
  <si>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</si>
  <si>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</si>
  <si>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</si>
  <si>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</si>
  <si>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</si>
  <si>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</si>
  <si>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</si>
  <si>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</si>
  <si>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</si>
  <si>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</si>
  <si>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</si>
  <si>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</si>
  <si>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</si>
  <si>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</si>
  <si>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</si>
  <si>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</si>
  <si>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</si>
  <si>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</si>
  <si>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</si>
  <si>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</si>
  <si>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</si>
  <si>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</si>
  <si>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</si>
  <si>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</si>
  <si>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</si>
  <si>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</si>
  <si>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</si>
  <si>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</si>
  <si>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</si>
  <si>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</si>
  <si>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</si>
  <si>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</si>
  <si>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</si>
  <si>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</si>
  <si>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</si>
  <si>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</si>
  <si>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</si>
  <si>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</si>
  <si>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</si>
  <si>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</si>
  <si>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</si>
  <si>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</si>
  <si>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</si>
  <si>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</si>
  <si>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</si>
  <si>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</si>
  <si>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</si>
  <si>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</si>
  <si>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</si>
  <si>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</si>
  <si>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</si>
  <si>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</si>
  <si>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</si>
  <si>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</si>
  <si>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</si>
  <si>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</si>
  <si>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</si>
  <si>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</si>
  <si>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</si>
  <si>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</si>
  <si>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</si>
  <si>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</si>
  <si>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</si>
  <si>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</si>
  <si>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</si>
  <si>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</si>
  <si>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</si>
  <si>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</si>
  <si>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</si>
  <si>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</si>
  <si>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</si>
  <si>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</si>
  <si>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</si>
  <si>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</si>
  <si>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</si>
  <si>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</si>
  <si>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</si>
  <si>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</si>
  <si>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</si>
  <si>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</si>
  <si>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</si>
  <si>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</si>
  <si>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</si>
  <si>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</si>
  <si>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</si>
  <si>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</si>
  <si>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</si>
  <si>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</si>
  <si>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</si>
  <si>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</si>
  <si>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</si>
  <si>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</si>
  <si>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</si>
  <si>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</si>
  <si>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</si>
  <si>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</si>
  <si>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</si>
  <si>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</si>
  <si>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</si>
  <si>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</si>
  <si>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</si>
  <si>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</si>
  <si>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</si>
  <si>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</si>
  <si>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</si>
  <si>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</si>
  <si>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</si>
  <si>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</si>
  <si>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</si>
  <si>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</si>
  <si>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</si>
  <si>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</si>
  <si>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</si>
  <si>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</si>
  <si>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</si>
  <si>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</si>
  <si>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</si>
  <si>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</si>
  <si>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</si>
  <si>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</si>
  <si>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Se presentá una diferencia de aproximadamente del 2%, la cual es normal dentro de las proyecciones, si tenenmos en cuenta que los gastos en funcionamiento son recurrentes durante toda la vigencia.</t>
  </si>
  <si>
    <t>Se dio cumplimiento a la meta programada para este trimestre.</t>
  </si>
  <si>
    <t>En el primer trimestre la ejecución por meses fue: I) Enero 97% II) Febrero 94% III) Marzo 93%. En el mes de marzo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</si>
  <si>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Av Villas $17.520.342.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Av Villas $17.533.720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Av Villas $38.019.659</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</si>
  <si>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de Bogotá $31.207.145.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de Bogotá $31.086.571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de Bogotá $25.480.217</t>
    </r>
  </si>
  <si>
    <t>No se genera propuesta de mejoramiento teniendo en cuenta que la ejecución de los recursos pendiente se realizará en el siguiente periodo.</t>
  </si>
  <si>
    <t>Se dio cumplimiento a lo programado para el segundo trimestre</t>
  </si>
  <si>
    <t>Se presentó una diferencia entre lo proyectado y la ejecución real del 10%, la cual se justificacon el traslado presupuestal entre proyectos estratégicos que se gestionó previo al Convenio celebrado con la SED, el cual demoro la ejecución de los recursos programados para el primer trimestre de la vigencia.</t>
  </si>
  <si>
    <t>Se presenta una ejecución consolidada porcentual de los recursos de inversión del  98,21%, la cual difiere del porcentaje que se refleja en la ejecución de gastos a 30 de junio de la presente vigencia; lo anterior por cuanto se presento una adición por la fuente de recursos administrados de $588.7 millones que incrementa el presupuesto en el segundo trimestre y por tanto el indicador con respecto al primer trimestre de la vigencia.  No obstante la ejecución a 30 de junio supera la proyección del indicador, lo anterior como resultado de la oportuna ejecución de los recursos de inversión teniendo en cuenta el inicio de ley de garantías y la necesidad de constituir el mínimo de reservas para el cierre de la presente vigencia. .</t>
  </si>
  <si>
    <t xml:space="preserve">No se genera propuesta de mejoramiento teniendo en cuenta el cumplimiento del indicador con respecto a lo proyectado </t>
  </si>
  <si>
    <t>Se dio cumplimiento a la meta programada para la vigencia</t>
  </si>
  <si>
    <r>
      <t>En el segundo trimestre la ejecución promedio fue de 92% con respecto a lo programado. En el mes de abril fue rechazado un pago por la DDT a 30-04-2019 por error en la cuenta bancaria del proveedor Universidad de los Andes por la suma de $21.800.000</t>
    </r>
    <r>
      <rPr>
        <sz val="10"/>
        <color indexed="8"/>
        <rFont val="Arial"/>
        <family val="2"/>
      </rPr>
      <t>.</t>
    </r>
    <r>
      <rPr>
        <sz val="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</si>
  <si>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de Bogotá $728.254.015. Se presentó un total de concentración del 82% teniendo en cuenta que la entidad proyectó al cierre del mes de abril los recursos necesarios para el pago de los gastos inmediatos, que se realizaron en el mes de mayo, sin embargo, se gestionó el traslado bancario en cumplimiento a la política de "Concentración de recursos"</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de Bogotá $644.170.200. La concentración de recursos corresponde al 80,28%</t>
    </r>
    <r>
      <rPr>
        <sz val="10"/>
        <color indexed="8"/>
        <rFont val="Arial"/>
        <family val="2"/>
      </rPr>
      <t xml:space="preserve">
</t>
    </r>
    <r>
      <rPr>
        <b/>
        <sz val="10"/>
        <rFont val="Arial"/>
        <family val="2"/>
      </rPr>
      <t>Junio 2019:</t>
    </r>
    <r>
      <rPr>
        <sz val="10"/>
        <rFont val="Arial"/>
        <family val="2"/>
      </rPr>
      <t xml:space="preserve">   Total recursos disponibles en entidades financieras $603.595.371. Limite concentración de recursos (80%) que para el período dió $482.876.297. Recursos disponibles en Banco de Bogotá $445.278.298          </t>
    </r>
    <r>
      <rPr>
        <sz val="10"/>
        <color indexed="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</si>
  <si>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Av Villas $158.054.035.</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Av Villas $158.187.654</t>
    </r>
    <r>
      <rPr>
        <sz val="10"/>
        <color indexed="8"/>
        <rFont val="Arial"/>
        <family val="2"/>
      </rPr>
      <t xml:space="preserve">
</t>
    </r>
    <r>
      <rPr>
        <b/>
        <sz val="10"/>
        <color indexed="8"/>
        <rFont val="Arial"/>
        <family val="2"/>
      </rPr>
      <t>Junio 2019:</t>
    </r>
    <r>
      <rPr>
        <sz val="10"/>
        <color indexed="8"/>
        <rFont val="Arial"/>
        <family val="2"/>
      </rPr>
      <t xml:space="preserve"> Total recursos disponibles en entidades financieras $603.595.371. </t>
    </r>
    <r>
      <rPr>
        <sz val="10"/>
        <rFont val="Arial"/>
        <family val="2"/>
      </rPr>
      <t>Limite concentración de recursos (80%) que para el período dió $482.876.297. Recursos disponibles en Banco Av Villas $158.317.073</t>
    </r>
    <r>
      <rPr>
        <sz val="10"/>
        <color indexed="10"/>
        <rFont val="Arial"/>
        <family val="2"/>
      </rPr>
      <t xml:space="preserve">  </t>
    </r>
    <r>
      <rPr>
        <sz val="10"/>
        <color indexed="10"/>
        <rFont val="Arial"/>
        <family val="2"/>
      </rPr>
      <t xml:space="preserve">                                       </t>
    </r>
  </si>
</sst>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7.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10"/>
      <color indexed="10"/>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medium"/>
      <top>
        <color indexed="63"/>
      </top>
      <bottom>
        <color indexed="63"/>
      </botto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3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2" fillId="40" borderId="24" xfId="19" applyFont="1" applyFill="1" applyBorder="1" applyAlignment="1">
      <alignment horizontal="center" vertical="center" wrapText="1"/>
    </xf>
    <xf numFmtId="0" fontId="52" fillId="40" borderId="25" xfId="19" applyFont="1" applyFill="1" applyBorder="1" applyAlignment="1">
      <alignment horizontal="center" vertical="center" wrapText="1"/>
    </xf>
    <xf numFmtId="9" fontId="52" fillId="40" borderId="26" xfId="19" applyNumberFormat="1" applyFont="1" applyFill="1" applyBorder="1" applyAlignment="1">
      <alignment horizontal="center" vertical="center" wrapText="1"/>
    </xf>
    <xf numFmtId="9" fontId="34" fillId="34" borderId="27" xfId="50" applyNumberFormat="1" applyFont="1" applyFill="1" applyBorder="1" applyAlignment="1">
      <alignment horizontal="center" vertical="center"/>
    </xf>
    <xf numFmtId="9" fontId="34" fillId="34" borderId="28" xfId="19" applyNumberFormat="1" applyFill="1" applyBorder="1" applyAlignment="1">
      <alignment horizontal="center" vertical="center"/>
    </xf>
    <xf numFmtId="9" fontId="34" fillId="34" borderId="29" xfId="50" applyNumberFormat="1" applyFont="1" applyFill="1" applyBorder="1" applyAlignment="1">
      <alignment horizontal="center" vertical="center"/>
    </xf>
    <xf numFmtId="9" fontId="52" fillId="40" borderId="25" xfId="19" applyNumberFormat="1" applyFont="1" applyFill="1" applyBorder="1" applyAlignment="1">
      <alignment horizontal="center" vertical="center" wrapText="1"/>
    </xf>
    <xf numFmtId="0" fontId="50" fillId="6" borderId="30" xfId="19" applyFont="1" applyBorder="1" applyAlignment="1">
      <alignment horizontal="center" vertical="center"/>
    </xf>
    <xf numFmtId="0" fontId="34" fillId="6" borderId="31" xfId="19" applyBorder="1" applyAlignment="1">
      <alignment vertical="center" wrapText="1"/>
    </xf>
    <xf numFmtId="0" fontId="34"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6" borderId="36" xfId="19" applyNumberFormat="1" applyFont="1" applyBorder="1" applyAlignment="1">
      <alignment horizontal="center" vertical="center"/>
    </xf>
    <xf numFmtId="9" fontId="34"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4" fillId="6" borderId="28" xfId="19" applyNumberFormat="1" applyFont="1" applyBorder="1" applyAlignment="1">
      <alignment horizontal="center" vertical="center"/>
    </xf>
    <xf numFmtId="3" fontId="34" fillId="6" borderId="36" xfId="20" applyNumberFormat="1" applyFont="1" applyBorder="1" applyAlignment="1">
      <alignment horizontal="center" vertical="center" wrapText="1"/>
    </xf>
    <xf numFmtId="3" fontId="34"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4" fillId="6" borderId="31" xfId="19" applyNumberFormat="1" applyFont="1" applyBorder="1" applyAlignment="1">
      <alignment horizontal="center" vertical="center"/>
    </xf>
    <xf numFmtId="3" fontId="34" fillId="6" borderId="31" xfId="19" applyNumberFormat="1" applyFont="1" applyBorder="1" applyAlignment="1">
      <alignment horizontal="center" vertical="center" wrapText="1"/>
    </xf>
    <xf numFmtId="10" fontId="34" fillId="34" borderId="12" xfId="19" applyNumberFormat="1" applyFill="1" applyBorder="1" applyAlignment="1">
      <alignment horizontal="center" vertical="center"/>
    </xf>
    <xf numFmtId="10" fontId="34"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4" fillId="34" borderId="12" xfId="50" applyNumberFormat="1" applyFont="1" applyFill="1" applyBorder="1" applyAlignment="1">
      <alignment horizontal="center" vertical="center"/>
    </xf>
    <xf numFmtId="43" fontId="2" fillId="37" borderId="37" xfId="50" applyFont="1" applyFill="1" applyBorder="1" applyAlignment="1">
      <alignment horizontal="center" vertical="center" wrapText="1"/>
    </xf>
    <xf numFmtId="6" fontId="2" fillId="37" borderId="34" xfId="0" applyNumberFormat="1" applyFont="1" applyFill="1" applyBorder="1" applyAlignment="1">
      <alignment horizontal="center" vertical="center" wrapText="1"/>
    </xf>
    <xf numFmtId="6" fontId="2" fillId="39" borderId="13" xfId="0" applyNumberFormat="1" applyFont="1" applyFill="1" applyBorder="1" applyAlignment="1">
      <alignment horizontal="center" vertical="center" wrapText="1"/>
    </xf>
    <xf numFmtId="0" fontId="52" fillId="40" borderId="30" xfId="19" applyFont="1" applyFill="1" applyBorder="1" applyAlignment="1">
      <alignment horizontal="center" vertical="center" wrapText="1"/>
    </xf>
    <xf numFmtId="0" fontId="52" fillId="40" borderId="31" xfId="19" applyFont="1" applyFill="1" applyBorder="1" applyAlignment="1">
      <alignment horizontal="center" vertical="center" wrapText="1"/>
    </xf>
    <xf numFmtId="9" fontId="52" fillId="40" borderId="31" xfId="19" applyNumberFormat="1" applyFont="1" applyFill="1" applyBorder="1" applyAlignment="1">
      <alignment horizontal="center" vertical="center" wrapText="1"/>
    </xf>
    <xf numFmtId="9" fontId="52" fillId="40" borderId="35" xfId="19"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9" fontId="34" fillId="34" borderId="40" xfId="50"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2" fillId="40" borderId="41" xfId="19" applyFont="1" applyFill="1" applyBorder="1" applyAlignment="1">
      <alignment horizontal="center" vertical="center" wrapText="1"/>
    </xf>
    <xf numFmtId="0" fontId="52" fillId="40" borderId="42" xfId="19" applyFont="1" applyFill="1" applyBorder="1" applyAlignment="1">
      <alignment horizontal="center" vertical="center" wrapText="1"/>
    </xf>
    <xf numFmtId="9" fontId="52" fillId="40" borderId="42" xfId="19" applyNumberFormat="1" applyFont="1" applyFill="1" applyBorder="1" applyAlignment="1">
      <alignment horizontal="center" vertical="center" wrapText="1"/>
    </xf>
    <xf numFmtId="9" fontId="52" fillId="40" borderId="43" xfId="19" applyNumberFormat="1" applyFont="1" applyFill="1" applyBorder="1" applyAlignment="1">
      <alignment horizontal="center" vertical="center" wrapText="1"/>
    </xf>
    <xf numFmtId="3" fontId="34" fillId="6" borderId="31" xfId="20" applyNumberFormat="1" applyFont="1" applyBorder="1" applyAlignment="1">
      <alignment horizontal="center" vertical="center" wrapText="1"/>
    </xf>
    <xf numFmtId="184" fontId="34" fillId="34" borderId="31" xfId="50" applyNumberFormat="1" applyFont="1" applyFill="1" applyBorder="1" applyAlignment="1">
      <alignment horizontal="center" vertical="center"/>
    </xf>
    <xf numFmtId="3" fontId="34" fillId="6" borderId="22" xfId="20" applyNumberFormat="1" applyFont="1" applyBorder="1" applyAlignment="1">
      <alignment horizontal="center" vertical="center" wrapText="1"/>
    </xf>
    <xf numFmtId="10" fontId="34" fillId="34" borderId="31" xfId="19" applyNumberFormat="1" applyFill="1" applyBorder="1" applyAlignment="1">
      <alignment horizontal="center" vertical="center"/>
    </xf>
    <xf numFmtId="10" fontId="34" fillId="34" borderId="35" xfId="19" applyNumberFormat="1" applyFill="1" applyBorder="1" applyAlignment="1">
      <alignment horizontal="center" vertical="center"/>
    </xf>
    <xf numFmtId="184" fontId="34" fillId="34" borderId="22" xfId="50" applyNumberFormat="1" applyFont="1" applyFill="1" applyBorder="1" applyAlignment="1">
      <alignment horizontal="center" vertical="center"/>
    </xf>
    <xf numFmtId="9" fontId="34" fillId="34" borderId="40"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4" fillId="34" borderId="22" xfId="19" applyNumberFormat="1" applyFill="1" applyBorder="1" applyAlignment="1">
      <alignment horizontal="center" vertical="center"/>
    </xf>
    <xf numFmtId="10" fontId="34" fillId="34" borderId="29" xfId="50" applyNumberFormat="1" applyFont="1" applyFill="1" applyBorder="1" applyAlignment="1">
      <alignment horizontal="center" vertical="center"/>
    </xf>
    <xf numFmtId="2" fontId="34" fillId="6" borderId="31" xfId="19" applyNumberFormat="1" applyFont="1" applyBorder="1" applyAlignment="1">
      <alignment horizontal="center" vertical="center"/>
    </xf>
    <xf numFmtId="2" fontId="34" fillId="6" borderId="12" xfId="19" applyNumberFormat="1" applyFont="1" applyBorder="1" applyAlignment="1">
      <alignment horizontal="center" vertical="center"/>
    </xf>
    <xf numFmtId="2" fontId="34" fillId="6" borderId="22" xfId="19" applyNumberFormat="1" applyFont="1" applyBorder="1" applyAlignment="1">
      <alignment horizontal="center" vertical="center"/>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2" borderId="1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5"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6"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14"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2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5875"/>
          <c:h val="0.924"/>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47958842"/>
        <c:axId val="28976395"/>
      </c:bar3DChart>
      <c:catAx>
        <c:axId val="47958842"/>
        <c:scaling>
          <c:orientation val="minMax"/>
        </c:scaling>
        <c:axPos val="b"/>
        <c:delete val="0"/>
        <c:numFmt formatCode="General" sourceLinked="1"/>
        <c:majorTickMark val="none"/>
        <c:minorTickMark val="none"/>
        <c:tickLblPos val="nextTo"/>
        <c:spPr>
          <a:ln w="3175">
            <a:solidFill>
              <a:srgbClr val="808080"/>
            </a:solidFill>
          </a:ln>
        </c:spPr>
        <c:crossAx val="28976395"/>
        <c:crossesAt val="0"/>
        <c:auto val="1"/>
        <c:lblOffset val="100"/>
        <c:tickLblSkip val="1"/>
        <c:noMultiLvlLbl val="0"/>
      </c:catAx>
      <c:valAx>
        <c:axId val="2897639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7958842"/>
        <c:crossesAt val="1"/>
        <c:crossBetween val="between"/>
        <c:dispUnits/>
        <c:majorUnit val="100"/>
        <c:minorUnit val="100"/>
      </c:valAx>
      <c:spPr>
        <a:noFill/>
        <a:ln>
          <a:noFill/>
        </a:ln>
      </c:spPr>
    </c:plotArea>
    <c:legend>
      <c:legendPos val="r"/>
      <c:layout>
        <c:manualLayout>
          <c:xMode val="edge"/>
          <c:yMode val="edge"/>
          <c:x val="0.87925"/>
          <c:y val="0.42525"/>
          <c:w val="0.1165"/>
          <c:h val="0.138"/>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5575"/>
          <c:h val="0.924"/>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59460964"/>
        <c:axId val="65386629"/>
      </c:bar3DChart>
      <c:catAx>
        <c:axId val="59460964"/>
        <c:scaling>
          <c:orientation val="minMax"/>
        </c:scaling>
        <c:axPos val="b"/>
        <c:delete val="0"/>
        <c:numFmt formatCode="General" sourceLinked="1"/>
        <c:majorTickMark val="none"/>
        <c:minorTickMark val="none"/>
        <c:tickLblPos val="nextTo"/>
        <c:spPr>
          <a:ln w="3175">
            <a:solidFill>
              <a:srgbClr val="808080"/>
            </a:solidFill>
          </a:ln>
        </c:spPr>
        <c:crossAx val="65386629"/>
        <c:crosses val="autoZero"/>
        <c:auto val="1"/>
        <c:lblOffset val="100"/>
        <c:tickLblSkip val="1"/>
        <c:noMultiLvlLbl val="0"/>
      </c:catAx>
      <c:valAx>
        <c:axId val="6538662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9460964"/>
        <c:crossesAt val="1"/>
        <c:crossBetween val="between"/>
        <c:dispUnits/>
        <c:majorUnit val="1680351.3436000003"/>
        <c:minorUnit val="1"/>
      </c:valAx>
      <c:spPr>
        <a:noFill/>
        <a:ln>
          <a:noFill/>
        </a:ln>
      </c:spPr>
    </c:plotArea>
    <c:legend>
      <c:legendPos val="r"/>
      <c:layout>
        <c:manualLayout>
          <c:xMode val="edge"/>
          <c:yMode val="edge"/>
          <c:x val="0.8765"/>
          <c:y val="0.42525"/>
          <c:w val="0.11925"/>
          <c:h val="0.138"/>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5575"/>
          <c:h val="0.924"/>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51608750"/>
        <c:axId val="61825567"/>
      </c:bar3DChart>
      <c:catAx>
        <c:axId val="51608750"/>
        <c:scaling>
          <c:orientation val="minMax"/>
        </c:scaling>
        <c:axPos val="b"/>
        <c:delete val="0"/>
        <c:numFmt formatCode="General" sourceLinked="1"/>
        <c:majorTickMark val="none"/>
        <c:minorTickMark val="none"/>
        <c:tickLblPos val="nextTo"/>
        <c:spPr>
          <a:ln w="3175">
            <a:solidFill>
              <a:srgbClr val="808080"/>
            </a:solidFill>
          </a:ln>
        </c:spPr>
        <c:crossAx val="61825567"/>
        <c:crosses val="autoZero"/>
        <c:auto val="1"/>
        <c:lblOffset val="100"/>
        <c:tickLblSkip val="1"/>
        <c:noMultiLvlLbl val="0"/>
      </c:catAx>
      <c:valAx>
        <c:axId val="6182556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1608750"/>
        <c:crossesAt val="1"/>
        <c:crossBetween val="between"/>
        <c:dispUnits/>
        <c:majorUnit val="1"/>
      </c:valAx>
      <c:spPr>
        <a:noFill/>
        <a:ln>
          <a:noFill/>
        </a:ln>
      </c:spPr>
    </c:plotArea>
    <c:legend>
      <c:legendPos val="r"/>
      <c:layout>
        <c:manualLayout>
          <c:xMode val="edge"/>
          <c:yMode val="edge"/>
          <c:x val="0.8765"/>
          <c:y val="0.42525"/>
          <c:w val="0.11925"/>
          <c:h val="0.138"/>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425"/>
          <c:w val="0.78825"/>
          <c:h val="0.906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19559192"/>
        <c:axId val="41815001"/>
      </c:bar3DChart>
      <c:catAx>
        <c:axId val="19559192"/>
        <c:scaling>
          <c:orientation val="minMax"/>
        </c:scaling>
        <c:axPos val="b"/>
        <c:delete val="0"/>
        <c:numFmt formatCode="General" sourceLinked="1"/>
        <c:majorTickMark val="none"/>
        <c:minorTickMark val="none"/>
        <c:tickLblPos val="nextTo"/>
        <c:spPr>
          <a:ln w="3175">
            <a:solidFill>
              <a:srgbClr val="808080"/>
            </a:solidFill>
          </a:ln>
        </c:spPr>
        <c:crossAx val="41815001"/>
        <c:crosses val="autoZero"/>
        <c:auto val="1"/>
        <c:lblOffset val="100"/>
        <c:tickLblSkip val="1"/>
        <c:noMultiLvlLbl val="0"/>
      </c:catAx>
      <c:valAx>
        <c:axId val="4181500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9559192"/>
        <c:crossesAt val="1"/>
        <c:crossBetween val="between"/>
        <c:dispUnits/>
        <c:majorUnit val="1"/>
      </c:valAx>
      <c:spPr>
        <a:noFill/>
        <a:ln>
          <a:noFill/>
        </a:ln>
      </c:spPr>
    </c:plotArea>
    <c:legend>
      <c:legendPos val="r"/>
      <c:layout>
        <c:manualLayout>
          <c:xMode val="edge"/>
          <c:yMode val="edge"/>
          <c:x val="0.8185"/>
          <c:y val="0.40825"/>
          <c:w val="0.17525"/>
          <c:h val="0.1697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45"/>
          <c:w val="0.8035"/>
          <c:h val="0.905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40790690"/>
        <c:axId val="31571891"/>
      </c:bar3DChart>
      <c:catAx>
        <c:axId val="40790690"/>
        <c:scaling>
          <c:orientation val="minMax"/>
        </c:scaling>
        <c:axPos val="b"/>
        <c:delete val="0"/>
        <c:numFmt formatCode="General" sourceLinked="1"/>
        <c:majorTickMark val="none"/>
        <c:minorTickMark val="none"/>
        <c:tickLblPos val="nextTo"/>
        <c:spPr>
          <a:ln w="3175">
            <a:solidFill>
              <a:srgbClr val="808080"/>
            </a:solidFill>
          </a:ln>
        </c:spPr>
        <c:crossAx val="31571891"/>
        <c:crosses val="autoZero"/>
        <c:auto val="1"/>
        <c:lblOffset val="100"/>
        <c:tickLblSkip val="1"/>
        <c:noMultiLvlLbl val="0"/>
      </c:catAx>
      <c:valAx>
        <c:axId val="3157189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0790690"/>
        <c:crossesAt val="1"/>
        <c:crossBetween val="between"/>
        <c:dispUnits/>
        <c:majorUnit val="1"/>
      </c:valAx>
      <c:spPr>
        <a:noFill/>
        <a:ln>
          <a:noFill/>
        </a:ln>
      </c:spPr>
    </c:plotArea>
    <c:legend>
      <c:legendPos val="r"/>
      <c:layout>
        <c:manualLayout>
          <c:xMode val="edge"/>
          <c:yMode val="edge"/>
          <c:x val="0.83225"/>
          <c:y val="0.4055"/>
          <c:w val="0.163"/>
          <c:h val="0.170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675"/>
          <c:w val="0.82075"/>
          <c:h val="0.92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15711564"/>
        <c:axId val="7186349"/>
      </c:bar3DChart>
      <c:catAx>
        <c:axId val="15711564"/>
        <c:scaling>
          <c:orientation val="minMax"/>
        </c:scaling>
        <c:axPos val="b"/>
        <c:delete val="0"/>
        <c:numFmt formatCode="General" sourceLinked="1"/>
        <c:majorTickMark val="none"/>
        <c:minorTickMark val="none"/>
        <c:tickLblPos val="nextTo"/>
        <c:spPr>
          <a:ln w="3175">
            <a:solidFill>
              <a:srgbClr val="808080"/>
            </a:solidFill>
          </a:ln>
        </c:spPr>
        <c:crossAx val="7186349"/>
        <c:crosses val="autoZero"/>
        <c:auto val="1"/>
        <c:lblOffset val="100"/>
        <c:tickLblSkip val="1"/>
        <c:noMultiLvlLbl val="0"/>
      </c:catAx>
      <c:valAx>
        <c:axId val="718634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5711564"/>
        <c:crossesAt val="1"/>
        <c:crossBetween val="between"/>
        <c:dispUnits/>
        <c:majorUnit val="1"/>
      </c:valAx>
      <c:spPr>
        <a:noFill/>
        <a:ln>
          <a:noFill/>
        </a:ln>
      </c:spPr>
    </c:plotArea>
    <c:legend>
      <c:legendPos val="r"/>
      <c:layout>
        <c:manualLayout>
          <c:xMode val="edge"/>
          <c:yMode val="edge"/>
          <c:x val="0.8465"/>
          <c:y val="0.422"/>
          <c:w val="0.14825"/>
          <c:h val="0.1407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3635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55">
      <selection activeCell="H62" sqref="H62:M62"/>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6"/>
      <c r="B1" s="216"/>
      <c r="C1" s="217" t="s">
        <v>58</v>
      </c>
      <c r="D1" s="217"/>
      <c r="E1" s="217"/>
      <c r="F1" s="217"/>
      <c r="G1" s="217"/>
      <c r="H1" s="217"/>
      <c r="I1" s="217"/>
      <c r="J1" s="217"/>
      <c r="K1" s="218" t="s">
        <v>59</v>
      </c>
      <c r="L1" s="218"/>
      <c r="M1" s="218"/>
    </row>
    <row r="2" spans="1:15" ht="25.5" customHeight="1" thickBot="1">
      <c r="A2" s="216"/>
      <c r="B2" s="216"/>
      <c r="C2" s="217"/>
      <c r="D2" s="217"/>
      <c r="E2" s="217"/>
      <c r="F2" s="217"/>
      <c r="G2" s="217"/>
      <c r="H2" s="217"/>
      <c r="I2" s="217"/>
      <c r="J2" s="217"/>
      <c r="K2" s="219" t="s">
        <v>120</v>
      </c>
      <c r="L2" s="219"/>
      <c r="M2" s="219"/>
      <c r="O2" s="21" t="s">
        <v>71</v>
      </c>
    </row>
    <row r="3" spans="1:15" ht="25.5" customHeight="1" thickBot="1">
      <c r="A3" s="216"/>
      <c r="B3" s="216"/>
      <c r="C3" s="217"/>
      <c r="D3" s="217"/>
      <c r="E3" s="217"/>
      <c r="F3" s="217"/>
      <c r="G3" s="217"/>
      <c r="H3" s="217"/>
      <c r="I3" s="217"/>
      <c r="J3" s="217"/>
      <c r="K3" s="219" t="s">
        <v>121</v>
      </c>
      <c r="L3" s="219"/>
      <c r="M3" s="219"/>
      <c r="O3" s="57" t="s">
        <v>6</v>
      </c>
    </row>
    <row r="4" spans="1:15" ht="14.25" customHeight="1" thickBot="1">
      <c r="A4" s="13"/>
      <c r="B4" s="14"/>
      <c r="C4" s="15"/>
      <c r="D4" s="15"/>
      <c r="E4" s="15"/>
      <c r="F4" s="15"/>
      <c r="G4" s="15"/>
      <c r="H4" s="15"/>
      <c r="I4" s="15"/>
      <c r="J4" s="15"/>
      <c r="K4" s="16"/>
      <c r="L4" s="16"/>
      <c r="M4" s="17"/>
      <c r="O4" s="57" t="s">
        <v>8</v>
      </c>
    </row>
    <row r="5" spans="1:15" ht="13.5" thickBot="1">
      <c r="A5" s="151" t="s">
        <v>60</v>
      </c>
      <c r="B5" s="152"/>
      <c r="C5" s="152"/>
      <c r="D5" s="152"/>
      <c r="E5" s="152"/>
      <c r="F5" s="152"/>
      <c r="G5" s="152"/>
      <c r="H5" s="152"/>
      <c r="I5" s="152"/>
      <c r="J5" s="152"/>
      <c r="K5" s="152"/>
      <c r="L5" s="152"/>
      <c r="M5" s="153"/>
      <c r="O5" s="57" t="s">
        <v>10</v>
      </c>
    </row>
    <row r="6" spans="1:15" ht="13.5" thickBot="1">
      <c r="A6" s="52"/>
      <c r="B6" s="5"/>
      <c r="C6" s="5"/>
      <c r="D6" s="5"/>
      <c r="E6" s="5"/>
      <c r="F6" s="5"/>
      <c r="G6" s="5"/>
      <c r="H6" s="5"/>
      <c r="I6" s="5"/>
      <c r="J6" s="5"/>
      <c r="K6" s="5"/>
      <c r="L6" s="5"/>
      <c r="M6" s="53"/>
      <c r="O6" s="21" t="s">
        <v>72</v>
      </c>
    </row>
    <row r="7" spans="1:15" ht="30" customHeight="1" thickBot="1">
      <c r="A7" s="174" t="s">
        <v>1</v>
      </c>
      <c r="B7" s="175"/>
      <c r="C7" s="210" t="s">
        <v>54</v>
      </c>
      <c r="D7" s="211"/>
      <c r="E7" s="211"/>
      <c r="F7" s="211"/>
      <c r="G7" s="211"/>
      <c r="H7" s="212"/>
      <c r="I7" s="174" t="s">
        <v>2</v>
      </c>
      <c r="J7" s="176"/>
      <c r="K7" s="175"/>
      <c r="L7" s="213" t="s">
        <v>3</v>
      </c>
      <c r="M7" s="214"/>
      <c r="O7" s="57" t="s">
        <v>13</v>
      </c>
    </row>
    <row r="8" spans="1:15" ht="30" customHeight="1" thickBot="1">
      <c r="A8" s="174" t="s">
        <v>4</v>
      </c>
      <c r="B8" s="175"/>
      <c r="C8" s="210" t="s">
        <v>125</v>
      </c>
      <c r="D8" s="211"/>
      <c r="E8" s="211"/>
      <c r="F8" s="211"/>
      <c r="G8" s="211"/>
      <c r="H8" s="211"/>
      <c r="I8" s="211"/>
      <c r="J8" s="211"/>
      <c r="K8" s="211"/>
      <c r="L8" s="211"/>
      <c r="M8" s="212"/>
      <c r="O8" s="57" t="s">
        <v>18</v>
      </c>
    </row>
    <row r="9" spans="1:16" ht="30" customHeight="1" thickBot="1">
      <c r="A9" s="174" t="s">
        <v>5</v>
      </c>
      <c r="B9" s="175"/>
      <c r="C9" s="220" t="s">
        <v>68</v>
      </c>
      <c r="D9" s="221"/>
      <c r="E9" s="221"/>
      <c r="F9" s="221"/>
      <c r="G9" s="221"/>
      <c r="H9" s="221"/>
      <c r="I9" s="221"/>
      <c r="J9" s="221"/>
      <c r="K9" s="221"/>
      <c r="L9" s="221"/>
      <c r="M9" s="222"/>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74" t="s">
        <v>7</v>
      </c>
      <c r="B11" s="175"/>
      <c r="C11" s="206" t="s">
        <v>126</v>
      </c>
      <c r="D11" s="207"/>
      <c r="E11" s="207"/>
      <c r="F11" s="207"/>
      <c r="G11" s="207"/>
      <c r="H11" s="207"/>
      <c r="I11" s="207"/>
      <c r="J11" s="207"/>
      <c r="K11" s="28" t="s">
        <v>82</v>
      </c>
      <c r="L11" s="208" t="s">
        <v>172</v>
      </c>
      <c r="M11" s="209"/>
      <c r="O11" s="57" t="s">
        <v>21</v>
      </c>
    </row>
    <row r="12" spans="1:15" ht="30" customHeight="1" thickBot="1">
      <c r="A12" s="174" t="s">
        <v>9</v>
      </c>
      <c r="B12" s="175"/>
      <c r="C12" s="210" t="s">
        <v>128</v>
      </c>
      <c r="D12" s="211"/>
      <c r="E12" s="211"/>
      <c r="F12" s="211"/>
      <c r="G12" s="211"/>
      <c r="H12" s="211"/>
      <c r="I12" s="211"/>
      <c r="J12" s="211"/>
      <c r="K12" s="211"/>
      <c r="L12" s="211"/>
      <c r="M12" s="212"/>
      <c r="O12" s="57" t="s">
        <v>0</v>
      </c>
    </row>
    <row r="13" spans="1:15" ht="30" customHeight="1" thickBot="1">
      <c r="A13" s="174" t="s">
        <v>98</v>
      </c>
      <c r="B13" s="175"/>
      <c r="C13" s="210" t="s">
        <v>145</v>
      </c>
      <c r="D13" s="211"/>
      <c r="E13" s="211"/>
      <c r="F13" s="211"/>
      <c r="G13" s="211"/>
      <c r="H13" s="211"/>
      <c r="I13" s="211"/>
      <c r="J13" s="211"/>
      <c r="K13" s="211"/>
      <c r="L13" s="211"/>
      <c r="M13" s="212"/>
      <c r="O13" s="1" t="s">
        <v>122</v>
      </c>
    </row>
    <row r="14" spans="1:15" ht="30" customHeight="1" thickBot="1">
      <c r="A14" s="174" t="s">
        <v>109</v>
      </c>
      <c r="B14" s="175"/>
      <c r="C14" s="210" t="s">
        <v>114</v>
      </c>
      <c r="D14" s="211"/>
      <c r="E14" s="211"/>
      <c r="F14" s="211"/>
      <c r="G14" s="211"/>
      <c r="H14" s="211"/>
      <c r="I14" s="211"/>
      <c r="J14" s="211"/>
      <c r="K14" s="211"/>
      <c r="L14" s="211"/>
      <c r="M14" s="212"/>
      <c r="O14" s="1" t="s">
        <v>123</v>
      </c>
    </row>
    <row r="15" spans="1:15" ht="30" customHeight="1" thickBot="1">
      <c r="A15" s="174" t="s">
        <v>115</v>
      </c>
      <c r="B15" s="175"/>
      <c r="C15" s="213" t="s">
        <v>129</v>
      </c>
      <c r="D15" s="215"/>
      <c r="E15" s="215"/>
      <c r="F15" s="215"/>
      <c r="G15" s="215"/>
      <c r="H15" s="215"/>
      <c r="I15" s="215"/>
      <c r="J15" s="215"/>
      <c r="K15" s="215"/>
      <c r="L15" s="215"/>
      <c r="M15" s="214"/>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162" t="s">
        <v>11</v>
      </c>
      <c r="B17" s="164"/>
      <c r="C17" s="162" t="s">
        <v>76</v>
      </c>
      <c r="D17" s="164"/>
      <c r="E17" s="162" t="s">
        <v>12</v>
      </c>
      <c r="F17" s="163"/>
      <c r="G17" s="163"/>
      <c r="H17" s="163"/>
      <c r="I17" s="163"/>
      <c r="J17" s="163"/>
      <c r="K17" s="163"/>
      <c r="L17" s="163"/>
      <c r="M17" s="164"/>
      <c r="O17" s="21" t="s">
        <v>83</v>
      </c>
    </row>
    <row r="18" spans="1:15" ht="53.25" customHeight="1" thickBot="1">
      <c r="A18" s="165"/>
      <c r="B18" s="167"/>
      <c r="C18" s="165"/>
      <c r="D18" s="167"/>
      <c r="E18" s="6" t="s">
        <v>14</v>
      </c>
      <c r="F18" s="174" t="s">
        <v>15</v>
      </c>
      <c r="G18" s="176"/>
      <c r="H18" s="175"/>
      <c r="I18" s="51" t="s">
        <v>16</v>
      </c>
      <c r="J18" s="174" t="s">
        <v>95</v>
      </c>
      <c r="K18" s="176"/>
      <c r="L18" s="175"/>
      <c r="M18" s="6" t="s">
        <v>17</v>
      </c>
      <c r="O18" s="57" t="s">
        <v>27</v>
      </c>
    </row>
    <row r="19" spans="1:15" ht="30" customHeight="1" thickBot="1">
      <c r="A19" s="191" t="s">
        <v>151</v>
      </c>
      <c r="B19" s="192"/>
      <c r="C19" s="197" t="s">
        <v>85</v>
      </c>
      <c r="D19" s="185"/>
      <c r="E19" s="4">
        <v>1</v>
      </c>
      <c r="F19" s="200" t="s">
        <v>139</v>
      </c>
      <c r="G19" s="201"/>
      <c r="H19" s="202"/>
      <c r="I19" s="77" t="s">
        <v>97</v>
      </c>
      <c r="J19" s="203" t="s">
        <v>146</v>
      </c>
      <c r="K19" s="204"/>
      <c r="L19" s="205"/>
      <c r="M19" s="7" t="s">
        <v>122</v>
      </c>
      <c r="O19" s="57" t="s">
        <v>28</v>
      </c>
    </row>
    <row r="20" spans="1:15" ht="30" customHeight="1" thickBot="1">
      <c r="A20" s="193"/>
      <c r="B20" s="194"/>
      <c r="C20" s="198"/>
      <c r="D20" s="186"/>
      <c r="E20" s="4">
        <v>2</v>
      </c>
      <c r="F20" s="200" t="s">
        <v>140</v>
      </c>
      <c r="G20" s="201"/>
      <c r="H20" s="202"/>
      <c r="I20" s="77" t="s">
        <v>97</v>
      </c>
      <c r="J20" s="203" t="s">
        <v>146</v>
      </c>
      <c r="K20" s="204"/>
      <c r="L20" s="205"/>
      <c r="M20" s="7" t="s">
        <v>122</v>
      </c>
      <c r="O20" s="57" t="s">
        <v>3</v>
      </c>
    </row>
    <row r="21" spans="1:15" ht="30" customHeight="1" thickBot="1">
      <c r="A21" s="193"/>
      <c r="B21" s="194"/>
      <c r="C21" s="198"/>
      <c r="D21" s="186"/>
      <c r="E21" s="4"/>
      <c r="F21" s="200"/>
      <c r="G21" s="201"/>
      <c r="H21" s="202"/>
      <c r="I21" s="66"/>
      <c r="J21" s="203"/>
      <c r="K21" s="204"/>
      <c r="L21" s="205"/>
      <c r="M21" s="7"/>
      <c r="O21" s="57" t="s">
        <v>29</v>
      </c>
    </row>
    <row r="22" spans="1:15" ht="30" customHeight="1" thickBot="1">
      <c r="A22" s="195"/>
      <c r="B22" s="196"/>
      <c r="C22" s="199"/>
      <c r="D22" s="188"/>
      <c r="E22" s="4"/>
      <c r="F22" s="200"/>
      <c r="G22" s="201"/>
      <c r="H22" s="202"/>
      <c r="I22" s="66"/>
      <c r="J22" s="203"/>
      <c r="K22" s="204"/>
      <c r="L22" s="205"/>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6" t="s">
        <v>147</v>
      </c>
      <c r="I24" s="6" t="s">
        <v>106</v>
      </c>
      <c r="J24" s="96" t="s">
        <v>147</v>
      </c>
      <c r="K24" s="6" t="s">
        <v>107</v>
      </c>
      <c r="L24" s="170" t="s">
        <v>147</v>
      </c>
      <c r="M24" s="171"/>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58" t="s">
        <v>108</v>
      </c>
      <c r="M25" s="159"/>
      <c r="O25" s="75" t="s">
        <v>49</v>
      </c>
    </row>
    <row r="26" spans="1:15" ht="30" customHeight="1" thickBot="1">
      <c r="A26" s="150"/>
      <c r="B26" s="148"/>
      <c r="C26" s="150"/>
      <c r="D26" s="148"/>
      <c r="E26" s="157"/>
      <c r="F26" s="67" t="s">
        <v>117</v>
      </c>
      <c r="G26" s="96" t="s">
        <v>147</v>
      </c>
      <c r="H26" s="96" t="s">
        <v>147</v>
      </c>
      <c r="I26" s="96" t="s">
        <v>147</v>
      </c>
      <c r="J26" s="96" t="s">
        <v>147</v>
      </c>
      <c r="K26" s="96" t="s">
        <v>147</v>
      </c>
      <c r="L26" s="160" t="s">
        <v>147</v>
      </c>
      <c r="M26" s="161"/>
      <c r="O26" s="75" t="s">
        <v>61</v>
      </c>
    </row>
    <row r="27" spans="1:15" ht="30" customHeight="1" thickBot="1">
      <c r="A27" s="73"/>
      <c r="B27" s="70"/>
      <c r="C27" s="69"/>
      <c r="D27" s="69"/>
      <c r="E27" s="150"/>
      <c r="F27" s="71" t="s">
        <v>118</v>
      </c>
      <c r="G27" s="96" t="s">
        <v>147</v>
      </c>
      <c r="H27" s="96" t="s">
        <v>147</v>
      </c>
      <c r="I27" s="96" t="s">
        <v>147</v>
      </c>
      <c r="J27" s="96" t="s">
        <v>147</v>
      </c>
      <c r="K27" s="96" t="s">
        <v>147</v>
      </c>
      <c r="L27" s="160" t="s">
        <v>147</v>
      </c>
      <c r="M27" s="161"/>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162" t="s">
        <v>94</v>
      </c>
      <c r="B29" s="163"/>
      <c r="C29" s="164"/>
      <c r="D29" s="180" t="s">
        <v>77</v>
      </c>
      <c r="E29" s="181"/>
      <c r="F29" s="62">
        <v>85.01</v>
      </c>
      <c r="G29" s="31" t="s">
        <v>87</v>
      </c>
      <c r="H29" s="90">
        <v>1</v>
      </c>
      <c r="I29" s="182" t="s">
        <v>88</v>
      </c>
      <c r="J29" s="183"/>
      <c r="K29" s="25"/>
      <c r="L29" s="184"/>
      <c r="M29" s="185"/>
      <c r="O29" s="75" t="s">
        <v>51</v>
      </c>
      <c r="AN29" s="1" t="e">
        <f>AN28+1</f>
        <v>#REF!</v>
      </c>
    </row>
    <row r="30" spans="1:40" ht="24.75" customHeight="1" thickBot="1">
      <c r="A30" s="177"/>
      <c r="B30" s="178"/>
      <c r="C30" s="179"/>
      <c r="D30" s="189" t="s">
        <v>78</v>
      </c>
      <c r="E30" s="190"/>
      <c r="F30" s="63">
        <v>60.01</v>
      </c>
      <c r="G30" s="32" t="s">
        <v>87</v>
      </c>
      <c r="H30" s="89">
        <v>0.85</v>
      </c>
      <c r="I30" s="23"/>
      <c r="J30" s="24"/>
      <c r="K30" s="24"/>
      <c r="L30" s="168"/>
      <c r="M30" s="186"/>
      <c r="O30" s="75" t="s">
        <v>52</v>
      </c>
      <c r="AN30" s="1" t="e">
        <f>#REF!+1</f>
        <v>#REF!</v>
      </c>
    </row>
    <row r="31" spans="1:40" ht="24.75" customHeight="1" thickBot="1">
      <c r="A31" s="165"/>
      <c r="B31" s="166"/>
      <c r="C31" s="167"/>
      <c r="D31" s="172" t="s">
        <v>79</v>
      </c>
      <c r="E31" s="173"/>
      <c r="F31" s="87">
        <v>0</v>
      </c>
      <c r="G31" s="33" t="s">
        <v>87</v>
      </c>
      <c r="H31" s="88">
        <v>0.6</v>
      </c>
      <c r="I31" s="26"/>
      <c r="J31" s="27"/>
      <c r="K31" s="27"/>
      <c r="L31" s="187"/>
      <c r="M31" s="188"/>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86.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7">
        <v>0.6</v>
      </c>
      <c r="D36" s="98">
        <v>3199074845</v>
      </c>
      <c r="E36" s="98">
        <v>6509629000</v>
      </c>
      <c r="F36" s="48"/>
      <c r="G36" s="49"/>
      <c r="H36" s="127">
        <f>D36/E36</f>
        <v>0.49143735303501934</v>
      </c>
      <c r="I36" s="128">
        <f>H36</f>
        <v>0.49143735303501934</v>
      </c>
      <c r="J36" s="61"/>
      <c r="K36" s="141"/>
      <c r="L36" s="61"/>
      <c r="M36" s="74"/>
      <c r="O36" s="75" t="s">
        <v>65</v>
      </c>
      <c r="AI36"/>
      <c r="AL36" s="1"/>
    </row>
    <row r="37" spans="1:38" ht="27" customHeight="1">
      <c r="A37" s="64"/>
      <c r="B37" s="35" t="s">
        <v>34</v>
      </c>
      <c r="C37" s="85">
        <v>0.2</v>
      </c>
      <c r="D37" s="8">
        <v>3482616001</v>
      </c>
      <c r="E37" s="8">
        <v>7098387128</v>
      </c>
      <c r="F37" s="30"/>
      <c r="G37" s="29"/>
      <c r="H37" s="99">
        <f>+D37/E37</f>
        <v>0.4906207478122205</v>
      </c>
      <c r="I37" s="100">
        <f>+I36+H37</f>
        <v>0.9820581008472398</v>
      </c>
      <c r="J37" s="61"/>
      <c r="K37" s="61"/>
      <c r="L37" s="61"/>
      <c r="M37" s="74"/>
      <c r="O37" s="75" t="s">
        <v>66</v>
      </c>
      <c r="AI37"/>
      <c r="AL37" s="1"/>
    </row>
    <row r="38" spans="1:38" ht="27" customHeight="1">
      <c r="A38" s="64"/>
      <c r="B38" s="35" t="s">
        <v>35</v>
      </c>
      <c r="C38" s="85">
        <v>0.1</v>
      </c>
      <c r="D38" s="8"/>
      <c r="E38" s="8"/>
      <c r="F38" s="30"/>
      <c r="G38" s="29"/>
      <c r="H38" s="99" t="e">
        <f>+D38/E38</f>
        <v>#DIV/0!</v>
      </c>
      <c r="I38" s="100" t="e">
        <f>+H38</f>
        <v>#DIV/0!</v>
      </c>
      <c r="J38" s="61"/>
      <c r="K38" s="61"/>
      <c r="L38" s="61"/>
      <c r="M38" s="74"/>
      <c r="O38" s="21" t="s">
        <v>69</v>
      </c>
      <c r="AI38"/>
      <c r="AL38" s="1"/>
    </row>
    <row r="39" spans="1:38" ht="27" customHeight="1" thickBot="1">
      <c r="A39" s="64"/>
      <c r="B39" s="36" t="s">
        <v>36</v>
      </c>
      <c r="C39" s="91">
        <v>0.1</v>
      </c>
      <c r="D39" s="37"/>
      <c r="E39" s="37"/>
      <c r="F39" s="38"/>
      <c r="G39" s="39"/>
      <c r="H39" s="136" t="e">
        <f>+D39/E39</f>
        <v>#DIV/0!</v>
      </c>
      <c r="I39" s="137" t="e">
        <f>+H39</f>
        <v>#DIV/0!</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149" t="s">
        <v>38</v>
      </c>
      <c r="B59" s="162" t="s">
        <v>39</v>
      </c>
      <c r="C59" s="163"/>
      <c r="D59" s="163"/>
      <c r="E59" s="164"/>
      <c r="F59" s="174" t="s">
        <v>90</v>
      </c>
      <c r="G59" s="175"/>
      <c r="H59" s="162" t="s">
        <v>40</v>
      </c>
      <c r="I59" s="163"/>
      <c r="J59" s="163"/>
      <c r="K59" s="163"/>
      <c r="L59" s="163"/>
      <c r="M59" s="164"/>
      <c r="O59" s="1" t="s">
        <v>124</v>
      </c>
      <c r="AN59" s="1" t="e">
        <f t="shared" si="0"/>
        <v>#REF!</v>
      </c>
    </row>
    <row r="60" spans="1:15" ht="25.5" customHeight="1" thickBot="1">
      <c r="A60" s="150"/>
      <c r="B60" s="165"/>
      <c r="C60" s="166"/>
      <c r="D60" s="166"/>
      <c r="E60" s="167"/>
      <c r="F60" s="6" t="s">
        <v>91</v>
      </c>
      <c r="G60" s="51" t="s">
        <v>92</v>
      </c>
      <c r="H60" s="165"/>
      <c r="I60" s="166"/>
      <c r="J60" s="166"/>
      <c r="K60" s="166"/>
      <c r="L60" s="166"/>
      <c r="M60" s="167"/>
      <c r="O60" s="1" t="s">
        <v>114</v>
      </c>
    </row>
    <row r="61" spans="1:40" ht="73.5" customHeight="1" thickBot="1">
      <c r="A61" s="10" t="s">
        <v>33</v>
      </c>
      <c r="B61" s="142" t="s">
        <v>184</v>
      </c>
      <c r="C61" s="143"/>
      <c r="D61" s="143"/>
      <c r="E61" s="143"/>
      <c r="F61" s="34"/>
      <c r="G61" s="132" t="s">
        <v>144</v>
      </c>
      <c r="H61" s="154" t="s">
        <v>182</v>
      </c>
      <c r="I61" s="155"/>
      <c r="J61" s="155"/>
      <c r="K61" s="155"/>
      <c r="L61" s="155"/>
      <c r="M61" s="156"/>
      <c r="AN61" s="1" t="e">
        <f>AN59+1</f>
        <v>#REF!</v>
      </c>
    </row>
    <row r="62" spans="1:40" ht="141" customHeight="1" thickBot="1">
      <c r="A62" s="10" t="s">
        <v>34</v>
      </c>
      <c r="B62" s="142" t="s">
        <v>185</v>
      </c>
      <c r="C62" s="143"/>
      <c r="D62" s="143"/>
      <c r="E62" s="143"/>
      <c r="F62" s="34"/>
      <c r="G62" s="132" t="s">
        <v>144</v>
      </c>
      <c r="H62" s="154" t="s">
        <v>186</v>
      </c>
      <c r="I62" s="155"/>
      <c r="J62" s="155"/>
      <c r="K62" s="155"/>
      <c r="L62" s="155"/>
      <c r="M62" s="156"/>
      <c r="AN62" s="1" t="e">
        <f t="shared" si="0"/>
        <v>#REF!</v>
      </c>
    </row>
    <row r="63" spans="1:40" ht="52.5" customHeight="1" thickBot="1">
      <c r="A63" s="10" t="s">
        <v>41</v>
      </c>
      <c r="B63" s="142"/>
      <c r="C63" s="143"/>
      <c r="D63" s="143"/>
      <c r="E63" s="143"/>
      <c r="F63" s="34"/>
      <c r="G63" s="34"/>
      <c r="H63" s="144"/>
      <c r="I63" s="145"/>
      <c r="J63" s="145"/>
      <c r="K63" s="145"/>
      <c r="L63" s="145"/>
      <c r="M63" s="146"/>
      <c r="AN63" s="1" t="e">
        <f>#REF!+1</f>
        <v>#REF!</v>
      </c>
    </row>
    <row r="64" spans="1:40" ht="52.5" customHeight="1" thickBot="1">
      <c r="A64" s="10" t="s">
        <v>36</v>
      </c>
      <c r="B64" s="142"/>
      <c r="C64" s="143"/>
      <c r="D64" s="143"/>
      <c r="E64" s="143"/>
      <c r="F64" s="34"/>
      <c r="G64" s="133"/>
      <c r="H64" s="144"/>
      <c r="I64" s="145"/>
      <c r="J64" s="145"/>
      <c r="K64" s="145"/>
      <c r="L64" s="145"/>
      <c r="M64" s="146"/>
      <c r="AN64" s="1" t="e">
        <f t="shared" si="0"/>
        <v>#REF!</v>
      </c>
    </row>
    <row r="65" spans="1:40" ht="52.5" customHeight="1" thickBot="1">
      <c r="A65" s="10" t="s">
        <v>42</v>
      </c>
      <c r="B65" s="142"/>
      <c r="C65" s="143"/>
      <c r="D65" s="143"/>
      <c r="E65" s="143"/>
      <c r="F65" s="34"/>
      <c r="G65" s="34"/>
      <c r="H65" s="144"/>
      <c r="I65" s="145"/>
      <c r="J65" s="145"/>
      <c r="K65" s="145"/>
      <c r="L65" s="145"/>
      <c r="M65" s="146"/>
      <c r="AN65" s="1" t="e">
        <f>#REF!+1</f>
        <v>#REF!</v>
      </c>
    </row>
    <row r="66" spans="1:40" ht="24.75" customHeight="1">
      <c r="A66" s="56"/>
      <c r="B66" s="169"/>
      <c r="C66" s="169"/>
      <c r="D66" s="169"/>
      <c r="E66" s="169"/>
      <c r="F66" s="169"/>
      <c r="G66" s="169"/>
      <c r="H66" s="169"/>
      <c r="I66" s="169"/>
      <c r="J66" s="169"/>
      <c r="K66" s="169"/>
      <c r="L66" s="169"/>
      <c r="M66" s="169"/>
      <c r="AN66" s="1" t="e">
        <f t="shared" si="0"/>
        <v>#REF!</v>
      </c>
    </row>
    <row r="67" spans="1:40" ht="24.75" customHeight="1" hidden="1">
      <c r="A67" s="56"/>
      <c r="B67" s="169"/>
      <c r="C67" s="169"/>
      <c r="D67" s="169"/>
      <c r="E67" s="169"/>
      <c r="F67" s="169"/>
      <c r="G67" s="169"/>
      <c r="H67" s="169"/>
      <c r="I67" s="169"/>
      <c r="J67" s="169"/>
      <c r="K67" s="169"/>
      <c r="L67" s="169"/>
      <c r="M67" s="169"/>
      <c r="AN67" s="1" t="e">
        <f t="shared" si="0"/>
        <v>#REF!</v>
      </c>
    </row>
    <row r="68" spans="1:40" ht="24.75" customHeight="1" hidden="1">
      <c r="A68" s="56"/>
      <c r="B68" s="169"/>
      <c r="C68" s="169"/>
      <c r="D68" s="169"/>
      <c r="E68" s="169"/>
      <c r="F68" s="169"/>
      <c r="G68" s="169"/>
      <c r="H68" s="169"/>
      <c r="I68" s="169"/>
      <c r="J68" s="169"/>
      <c r="K68" s="169"/>
      <c r="L68" s="169"/>
      <c r="M68" s="169"/>
      <c r="AN68" s="1" t="e">
        <f t="shared" si="0"/>
        <v>#REF!</v>
      </c>
    </row>
    <row r="69" spans="1:13" ht="24.75" customHeight="1" hidden="1">
      <c r="A69" s="56"/>
      <c r="B69" s="169"/>
      <c r="C69" s="169"/>
      <c r="D69" s="169"/>
      <c r="E69" s="169"/>
      <c r="F69" s="169"/>
      <c r="G69" s="169"/>
      <c r="H69" s="169"/>
      <c r="I69" s="169"/>
      <c r="J69" s="169"/>
      <c r="K69" s="169"/>
      <c r="L69" s="169"/>
      <c r="M69" s="169"/>
    </row>
    <row r="70" spans="1:13" ht="24.75" customHeight="1" hidden="1">
      <c r="A70" s="56"/>
      <c r="B70" s="169"/>
      <c r="C70" s="169"/>
      <c r="D70" s="169"/>
      <c r="E70" s="169"/>
      <c r="F70" s="169"/>
      <c r="G70" s="169"/>
      <c r="H70" s="169"/>
      <c r="I70" s="169"/>
      <c r="J70" s="169"/>
      <c r="K70" s="169"/>
      <c r="L70" s="169"/>
      <c r="M70" s="169"/>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68"/>
      <c r="G86" s="168"/>
      <c r="H86" s="168"/>
      <c r="I86" s="11" t="s">
        <v>43</v>
      </c>
      <c r="K86" s="12"/>
    </row>
    <row r="87" spans="2:11" ht="15" hidden="1">
      <c r="B87" s="56"/>
      <c r="C87" s="56"/>
      <c r="D87" s="56"/>
      <c r="E87" s="56"/>
      <c r="F87" s="168"/>
      <c r="G87" s="168"/>
      <c r="H87" s="168"/>
      <c r="I87" s="11" t="s">
        <v>44</v>
      </c>
      <c r="K87" s="12"/>
    </row>
    <row r="88" spans="2:11" ht="15" hidden="1">
      <c r="B88" s="56"/>
      <c r="C88" s="56"/>
      <c r="D88" s="56"/>
      <c r="E88" s="56"/>
      <c r="F88" s="168"/>
      <c r="G88" s="168"/>
      <c r="H88" s="168"/>
      <c r="I88" s="11" t="s">
        <v>45</v>
      </c>
      <c r="K88" s="12"/>
    </row>
    <row r="89" spans="2:11" ht="15" hidden="1">
      <c r="B89" s="56"/>
      <c r="C89" s="56"/>
      <c r="D89" s="56"/>
      <c r="E89" s="56"/>
      <c r="F89" s="168"/>
      <c r="G89" s="168"/>
      <c r="H89" s="168"/>
      <c r="K89" s="12"/>
    </row>
    <row r="90" spans="2:11" ht="15" hidden="1">
      <c r="B90" s="56"/>
      <c r="C90" s="56"/>
      <c r="D90" s="56"/>
      <c r="E90" s="56"/>
      <c r="F90" s="168"/>
      <c r="G90" s="168"/>
      <c r="H90" s="168"/>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12:B12"/>
    <mergeCell ref="A9:B9"/>
    <mergeCell ref="C9:M9"/>
    <mergeCell ref="A11:B11"/>
    <mergeCell ref="A5:M5"/>
    <mergeCell ref="C8:M8"/>
    <mergeCell ref="A14:B14"/>
    <mergeCell ref="C14:M14"/>
    <mergeCell ref="A13:B13"/>
    <mergeCell ref="A15:B15"/>
    <mergeCell ref="C15:M15"/>
    <mergeCell ref="C12:M12"/>
    <mergeCell ref="F22:H22"/>
    <mergeCell ref="J22:L22"/>
    <mergeCell ref="C11:J11"/>
    <mergeCell ref="L11:M11"/>
    <mergeCell ref="C13:M13"/>
    <mergeCell ref="A7:B7"/>
    <mergeCell ref="C7:H7"/>
    <mergeCell ref="I7:K7"/>
    <mergeCell ref="L7:M7"/>
    <mergeCell ref="A8:B8"/>
    <mergeCell ref="L29:M31"/>
    <mergeCell ref="D30:E30"/>
    <mergeCell ref="A19:B22"/>
    <mergeCell ref="C19:D22"/>
    <mergeCell ref="F19:H19"/>
    <mergeCell ref="J19:L19"/>
    <mergeCell ref="F20:H20"/>
    <mergeCell ref="J20:L20"/>
    <mergeCell ref="F21:H21"/>
    <mergeCell ref="J21:L21"/>
    <mergeCell ref="F59:G59"/>
    <mergeCell ref="H59:M60"/>
    <mergeCell ref="A17:B18"/>
    <mergeCell ref="C17:D18"/>
    <mergeCell ref="E17:M17"/>
    <mergeCell ref="F18:H18"/>
    <mergeCell ref="J18:L18"/>
    <mergeCell ref="A29:C31"/>
    <mergeCell ref="D29:E29"/>
    <mergeCell ref="I29:J29"/>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L26:M26"/>
    <mergeCell ref="L27:M27"/>
    <mergeCell ref="H62:M62"/>
    <mergeCell ref="B63:E63"/>
    <mergeCell ref="B59:E60"/>
    <mergeCell ref="B65:E65"/>
    <mergeCell ref="H65:M65"/>
    <mergeCell ref="H63:M63"/>
    <mergeCell ref="D25:D26"/>
    <mergeCell ref="C25:C26"/>
    <mergeCell ref="B25:B26"/>
    <mergeCell ref="A57:M57"/>
    <mergeCell ref="B61:E61"/>
    <mergeCell ref="H61:M61"/>
    <mergeCell ref="B62:E62"/>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51">
      <selection activeCell="I37" sqref="I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6"/>
      <c r="B1" s="216"/>
      <c r="C1" s="217" t="s">
        <v>58</v>
      </c>
      <c r="D1" s="217"/>
      <c r="E1" s="217"/>
      <c r="F1" s="217"/>
      <c r="G1" s="217"/>
      <c r="H1" s="217"/>
      <c r="I1" s="217"/>
      <c r="J1" s="217"/>
      <c r="K1" s="218" t="s">
        <v>59</v>
      </c>
      <c r="L1" s="218"/>
      <c r="M1" s="218"/>
    </row>
    <row r="2" spans="1:15" ht="25.5" customHeight="1" thickBot="1">
      <c r="A2" s="216"/>
      <c r="B2" s="216"/>
      <c r="C2" s="217"/>
      <c r="D2" s="217"/>
      <c r="E2" s="217"/>
      <c r="F2" s="217"/>
      <c r="G2" s="217"/>
      <c r="H2" s="217"/>
      <c r="I2" s="217"/>
      <c r="J2" s="217"/>
      <c r="K2" s="219" t="s">
        <v>120</v>
      </c>
      <c r="L2" s="219"/>
      <c r="M2" s="219"/>
      <c r="O2" s="21" t="s">
        <v>71</v>
      </c>
    </row>
    <row r="3" spans="1:15" ht="25.5" customHeight="1" thickBot="1">
      <c r="A3" s="216"/>
      <c r="B3" s="216"/>
      <c r="C3" s="217"/>
      <c r="D3" s="217"/>
      <c r="E3" s="217"/>
      <c r="F3" s="217"/>
      <c r="G3" s="217"/>
      <c r="H3" s="217"/>
      <c r="I3" s="217"/>
      <c r="J3" s="217"/>
      <c r="K3" s="219" t="s">
        <v>121</v>
      </c>
      <c r="L3" s="219"/>
      <c r="M3" s="219"/>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4" t="s">
        <v>1</v>
      </c>
      <c r="B7" s="175"/>
      <c r="C7" s="210" t="s">
        <v>54</v>
      </c>
      <c r="D7" s="211"/>
      <c r="E7" s="211"/>
      <c r="F7" s="211"/>
      <c r="G7" s="211"/>
      <c r="H7" s="212"/>
      <c r="I7" s="174" t="s">
        <v>2</v>
      </c>
      <c r="J7" s="176"/>
      <c r="K7" s="175"/>
      <c r="L7" s="213" t="s">
        <v>3</v>
      </c>
      <c r="M7" s="214"/>
      <c r="O7" s="78" t="s">
        <v>13</v>
      </c>
    </row>
    <row r="8" spans="1:15" ht="30" customHeight="1" thickBot="1">
      <c r="A8" s="174" t="s">
        <v>4</v>
      </c>
      <c r="B8" s="175"/>
      <c r="C8" s="210" t="s">
        <v>125</v>
      </c>
      <c r="D8" s="211"/>
      <c r="E8" s="211"/>
      <c r="F8" s="211"/>
      <c r="G8" s="211"/>
      <c r="H8" s="211"/>
      <c r="I8" s="211"/>
      <c r="J8" s="211"/>
      <c r="K8" s="211"/>
      <c r="L8" s="211"/>
      <c r="M8" s="212"/>
      <c r="O8" s="78" t="s">
        <v>18</v>
      </c>
    </row>
    <row r="9" spans="1:16" ht="30" customHeight="1" thickBot="1">
      <c r="A9" s="174" t="s">
        <v>5</v>
      </c>
      <c r="B9" s="175"/>
      <c r="C9" s="220" t="s">
        <v>68</v>
      </c>
      <c r="D9" s="221"/>
      <c r="E9" s="221"/>
      <c r="F9" s="221"/>
      <c r="G9" s="221"/>
      <c r="H9" s="221"/>
      <c r="I9" s="221"/>
      <c r="J9" s="221"/>
      <c r="K9" s="221"/>
      <c r="L9" s="221"/>
      <c r="M9" s="222"/>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4" t="s">
        <v>7</v>
      </c>
      <c r="B11" s="175"/>
      <c r="C11" s="206" t="s">
        <v>130</v>
      </c>
      <c r="D11" s="207"/>
      <c r="E11" s="207"/>
      <c r="F11" s="207"/>
      <c r="G11" s="207"/>
      <c r="H11" s="207"/>
      <c r="I11" s="207"/>
      <c r="J11" s="207"/>
      <c r="K11" s="28" t="s">
        <v>82</v>
      </c>
      <c r="L11" s="208" t="s">
        <v>127</v>
      </c>
      <c r="M11" s="209"/>
      <c r="O11" s="78" t="s">
        <v>21</v>
      </c>
    </row>
    <row r="12" spans="1:15" ht="30" customHeight="1" thickBot="1">
      <c r="A12" s="174" t="s">
        <v>9</v>
      </c>
      <c r="B12" s="175"/>
      <c r="C12" s="210" t="s">
        <v>131</v>
      </c>
      <c r="D12" s="211"/>
      <c r="E12" s="211"/>
      <c r="F12" s="211"/>
      <c r="G12" s="211"/>
      <c r="H12" s="211"/>
      <c r="I12" s="211"/>
      <c r="J12" s="211"/>
      <c r="K12" s="211"/>
      <c r="L12" s="211"/>
      <c r="M12" s="212"/>
      <c r="O12" s="78" t="s">
        <v>0</v>
      </c>
    </row>
    <row r="13" spans="1:15" ht="36" customHeight="1" thickBot="1">
      <c r="A13" s="174" t="s">
        <v>98</v>
      </c>
      <c r="B13" s="175"/>
      <c r="C13" s="210" t="s">
        <v>149</v>
      </c>
      <c r="D13" s="211"/>
      <c r="E13" s="211"/>
      <c r="F13" s="211"/>
      <c r="G13" s="211"/>
      <c r="H13" s="211"/>
      <c r="I13" s="211"/>
      <c r="J13" s="211"/>
      <c r="K13" s="211"/>
      <c r="L13" s="211"/>
      <c r="M13" s="212"/>
      <c r="O13" s="1" t="s">
        <v>122</v>
      </c>
    </row>
    <row r="14" spans="1:15" ht="30" customHeight="1" thickBot="1">
      <c r="A14" s="174" t="s">
        <v>109</v>
      </c>
      <c r="B14" s="175"/>
      <c r="C14" s="210" t="s">
        <v>114</v>
      </c>
      <c r="D14" s="211"/>
      <c r="E14" s="211"/>
      <c r="F14" s="211"/>
      <c r="G14" s="211"/>
      <c r="H14" s="211"/>
      <c r="I14" s="211"/>
      <c r="J14" s="211"/>
      <c r="K14" s="211"/>
      <c r="L14" s="211"/>
      <c r="M14" s="212"/>
      <c r="O14" s="1" t="s">
        <v>123</v>
      </c>
    </row>
    <row r="15" spans="1:15" ht="30" customHeight="1" thickBot="1">
      <c r="A15" s="174" t="s">
        <v>115</v>
      </c>
      <c r="B15" s="175"/>
      <c r="C15" s="210" t="s">
        <v>129</v>
      </c>
      <c r="D15" s="211"/>
      <c r="E15" s="211"/>
      <c r="F15" s="211"/>
      <c r="G15" s="211"/>
      <c r="H15" s="211"/>
      <c r="I15" s="211"/>
      <c r="J15" s="211"/>
      <c r="K15" s="211"/>
      <c r="L15" s="211"/>
      <c r="M15" s="212"/>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2" t="s">
        <v>11</v>
      </c>
      <c r="B17" s="164"/>
      <c r="C17" s="162" t="s">
        <v>76</v>
      </c>
      <c r="D17" s="164"/>
      <c r="E17" s="162" t="s">
        <v>12</v>
      </c>
      <c r="F17" s="163"/>
      <c r="G17" s="163"/>
      <c r="H17" s="163"/>
      <c r="I17" s="163"/>
      <c r="J17" s="163"/>
      <c r="K17" s="163"/>
      <c r="L17" s="163"/>
      <c r="M17" s="164"/>
      <c r="O17" s="21" t="s">
        <v>83</v>
      </c>
    </row>
    <row r="18" spans="1:15" ht="53.25" customHeight="1" thickBot="1">
      <c r="A18" s="165"/>
      <c r="B18" s="167"/>
      <c r="C18" s="165"/>
      <c r="D18" s="167"/>
      <c r="E18" s="6" t="s">
        <v>14</v>
      </c>
      <c r="F18" s="174" t="s">
        <v>15</v>
      </c>
      <c r="G18" s="176"/>
      <c r="H18" s="175"/>
      <c r="I18" s="51" t="s">
        <v>16</v>
      </c>
      <c r="J18" s="174" t="s">
        <v>95</v>
      </c>
      <c r="K18" s="176"/>
      <c r="L18" s="175"/>
      <c r="M18" s="6" t="s">
        <v>17</v>
      </c>
      <c r="O18" s="78" t="s">
        <v>27</v>
      </c>
    </row>
    <row r="19" spans="1:15" ht="30" customHeight="1" thickBot="1">
      <c r="A19" s="191" t="s">
        <v>150</v>
      </c>
      <c r="B19" s="192"/>
      <c r="C19" s="197" t="s">
        <v>85</v>
      </c>
      <c r="D19" s="185"/>
      <c r="E19" s="4">
        <v>1</v>
      </c>
      <c r="F19" s="200" t="s">
        <v>141</v>
      </c>
      <c r="G19" s="201"/>
      <c r="H19" s="202"/>
      <c r="I19" s="84" t="s">
        <v>97</v>
      </c>
      <c r="J19" s="203" t="s">
        <v>152</v>
      </c>
      <c r="K19" s="204"/>
      <c r="L19" s="205"/>
      <c r="M19" s="7" t="s">
        <v>122</v>
      </c>
      <c r="O19" s="78" t="s">
        <v>28</v>
      </c>
    </row>
    <row r="20" spans="1:15" ht="30" customHeight="1" thickBot="1">
      <c r="A20" s="193"/>
      <c r="B20" s="194"/>
      <c r="C20" s="198"/>
      <c r="D20" s="186"/>
      <c r="E20" s="4">
        <v>2</v>
      </c>
      <c r="F20" s="200" t="s">
        <v>148</v>
      </c>
      <c r="G20" s="201"/>
      <c r="H20" s="202"/>
      <c r="I20" s="84" t="s">
        <v>97</v>
      </c>
      <c r="J20" s="203" t="s">
        <v>146</v>
      </c>
      <c r="K20" s="204"/>
      <c r="L20" s="205"/>
      <c r="M20" s="7" t="s">
        <v>122</v>
      </c>
      <c r="O20" s="78" t="s">
        <v>3</v>
      </c>
    </row>
    <row r="21" spans="1:15" ht="30" customHeight="1" thickBot="1">
      <c r="A21" s="193"/>
      <c r="B21" s="194"/>
      <c r="C21" s="198"/>
      <c r="D21" s="186"/>
      <c r="E21" s="4"/>
      <c r="F21" s="200"/>
      <c r="G21" s="201"/>
      <c r="H21" s="202"/>
      <c r="I21" s="84"/>
      <c r="J21" s="203"/>
      <c r="K21" s="204"/>
      <c r="L21" s="205"/>
      <c r="M21" s="7"/>
      <c r="O21" s="78" t="s">
        <v>29</v>
      </c>
    </row>
    <row r="22" spans="1:15" ht="30" customHeight="1" thickBot="1">
      <c r="A22" s="195"/>
      <c r="B22" s="196"/>
      <c r="C22" s="199"/>
      <c r="D22" s="188"/>
      <c r="E22" s="4"/>
      <c r="F22" s="200"/>
      <c r="G22" s="201"/>
      <c r="H22" s="202"/>
      <c r="I22" s="84"/>
      <c r="J22" s="203"/>
      <c r="K22" s="204"/>
      <c r="L22" s="205"/>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6" t="s">
        <v>147</v>
      </c>
      <c r="I24" s="6" t="s">
        <v>106</v>
      </c>
      <c r="J24" s="96" t="s">
        <v>147</v>
      </c>
      <c r="K24" s="6" t="s">
        <v>107</v>
      </c>
      <c r="L24" s="170" t="s">
        <v>147</v>
      </c>
      <c r="M24" s="171"/>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58" t="s">
        <v>108</v>
      </c>
      <c r="M25" s="159"/>
      <c r="O25" s="75" t="s">
        <v>49</v>
      </c>
    </row>
    <row r="26" spans="1:15" ht="30" customHeight="1" thickBot="1">
      <c r="A26" s="150"/>
      <c r="B26" s="148"/>
      <c r="C26" s="150"/>
      <c r="D26" s="148"/>
      <c r="E26" s="157"/>
      <c r="F26" s="67" t="s">
        <v>117</v>
      </c>
      <c r="G26" s="96" t="s">
        <v>147</v>
      </c>
      <c r="H26" s="96" t="s">
        <v>147</v>
      </c>
      <c r="I26" s="96" t="s">
        <v>147</v>
      </c>
      <c r="J26" s="96" t="s">
        <v>147</v>
      </c>
      <c r="K26" s="96" t="s">
        <v>147</v>
      </c>
      <c r="L26" s="170" t="s">
        <v>147</v>
      </c>
      <c r="M26" s="171"/>
      <c r="O26" s="75" t="s">
        <v>61</v>
      </c>
    </row>
    <row r="27" spans="1:15" ht="30" customHeight="1" thickBot="1">
      <c r="A27" s="73"/>
      <c r="B27" s="70"/>
      <c r="C27" s="69"/>
      <c r="D27" s="69"/>
      <c r="E27" s="150"/>
      <c r="F27" s="71" t="s">
        <v>118</v>
      </c>
      <c r="G27" s="96" t="s">
        <v>147</v>
      </c>
      <c r="H27" s="96" t="s">
        <v>147</v>
      </c>
      <c r="I27" s="96" t="s">
        <v>147</v>
      </c>
      <c r="J27" s="96" t="s">
        <v>147</v>
      </c>
      <c r="K27" s="96" t="s">
        <v>147</v>
      </c>
      <c r="L27" s="170" t="s">
        <v>147</v>
      </c>
      <c r="M27" s="171"/>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2" t="s">
        <v>94</v>
      </c>
      <c r="B29" s="163"/>
      <c r="C29" s="164"/>
      <c r="D29" s="180" t="s">
        <v>77</v>
      </c>
      <c r="E29" s="181"/>
      <c r="F29" s="79">
        <v>85.01</v>
      </c>
      <c r="G29" s="31" t="s">
        <v>87</v>
      </c>
      <c r="H29" s="90">
        <v>1</v>
      </c>
      <c r="I29" s="182" t="s">
        <v>88</v>
      </c>
      <c r="J29" s="183"/>
      <c r="K29" s="25"/>
      <c r="L29" s="184"/>
      <c r="M29" s="185"/>
      <c r="O29" s="75" t="s">
        <v>51</v>
      </c>
      <c r="AN29" s="1" t="e">
        <f>AN28+1</f>
        <v>#REF!</v>
      </c>
    </row>
    <row r="30" spans="1:40" ht="24.75" customHeight="1" thickBot="1">
      <c r="A30" s="177"/>
      <c r="B30" s="178"/>
      <c r="C30" s="179"/>
      <c r="D30" s="189" t="s">
        <v>78</v>
      </c>
      <c r="E30" s="190"/>
      <c r="F30" s="81">
        <v>60.01</v>
      </c>
      <c r="G30" s="32" t="s">
        <v>87</v>
      </c>
      <c r="H30" s="89">
        <v>0.85</v>
      </c>
      <c r="I30" s="23"/>
      <c r="J30" s="24"/>
      <c r="K30" s="24"/>
      <c r="L30" s="168"/>
      <c r="M30" s="186"/>
      <c r="O30" s="75" t="s">
        <v>52</v>
      </c>
      <c r="AN30" s="1" t="e">
        <f>#REF!+1</f>
        <v>#REF!</v>
      </c>
    </row>
    <row r="31" spans="1:40" ht="24.75" customHeight="1" thickBot="1">
      <c r="A31" s="165"/>
      <c r="B31" s="166"/>
      <c r="C31" s="167"/>
      <c r="D31" s="172" t="s">
        <v>79</v>
      </c>
      <c r="E31" s="173"/>
      <c r="F31" s="87">
        <v>0</v>
      </c>
      <c r="G31" s="33" t="s">
        <v>87</v>
      </c>
      <c r="H31" s="88">
        <v>0.6</v>
      </c>
      <c r="I31" s="26"/>
      <c r="J31" s="27"/>
      <c r="K31" s="27"/>
      <c r="L31" s="187"/>
      <c r="M31" s="188"/>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7">
        <v>0.25</v>
      </c>
      <c r="D36" s="98">
        <v>1422489588</v>
      </c>
      <c r="E36" s="98">
        <v>6112823000</v>
      </c>
      <c r="F36" s="48"/>
      <c r="G36" s="49"/>
      <c r="H36" s="127">
        <f>D36/E36</f>
        <v>0.23270583623965554</v>
      </c>
      <c r="I36" s="128">
        <f>H36</f>
        <v>0.23270583623965554</v>
      </c>
      <c r="J36" s="78"/>
      <c r="K36" s="78"/>
      <c r="L36" s="78"/>
      <c r="M36" s="80"/>
      <c r="O36" s="75" t="s">
        <v>65</v>
      </c>
      <c r="AI36"/>
      <c r="AL36" s="1"/>
    </row>
    <row r="37" spans="1:38" ht="27" customHeight="1">
      <c r="A37" s="82"/>
      <c r="B37" s="35" t="s">
        <v>34</v>
      </c>
      <c r="C37" s="85">
        <v>0.25</v>
      </c>
      <c r="D37" s="8">
        <v>1655314916</v>
      </c>
      <c r="E37" s="8">
        <v>6112823000</v>
      </c>
      <c r="F37" s="30"/>
      <c r="G37" s="29"/>
      <c r="H37" s="86">
        <f>D37/E37</f>
        <v>0.2707938567827009</v>
      </c>
      <c r="I37" s="100">
        <f>I36+H37</f>
        <v>0.5034996930223564</v>
      </c>
      <c r="J37" s="78"/>
      <c r="K37" s="141"/>
      <c r="L37" s="78"/>
      <c r="M37" s="80"/>
      <c r="O37" s="75" t="s">
        <v>66</v>
      </c>
      <c r="AI37"/>
      <c r="AL37" s="1"/>
    </row>
    <row r="38" spans="1:38" ht="27" customHeight="1">
      <c r="A38" s="82"/>
      <c r="B38" s="35" t="s">
        <v>35</v>
      </c>
      <c r="C38" s="85">
        <v>0.25</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0.25</v>
      </c>
      <c r="D39" s="37"/>
      <c r="E39" s="37"/>
      <c r="F39" s="38"/>
      <c r="G39" s="39"/>
      <c r="H39" s="134"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2" t="s">
        <v>39</v>
      </c>
      <c r="C59" s="163"/>
      <c r="D59" s="163"/>
      <c r="E59" s="164"/>
      <c r="F59" s="174" t="s">
        <v>90</v>
      </c>
      <c r="G59" s="175"/>
      <c r="H59" s="162" t="s">
        <v>40</v>
      </c>
      <c r="I59" s="163"/>
      <c r="J59" s="163"/>
      <c r="K59" s="163"/>
      <c r="L59" s="163"/>
      <c r="M59" s="164"/>
      <c r="O59" s="1" t="s">
        <v>124</v>
      </c>
      <c r="AN59" s="1" t="e">
        <f t="shared" si="0"/>
        <v>#REF!</v>
      </c>
    </row>
    <row r="60" spans="1:15" ht="25.5" customHeight="1" thickBot="1">
      <c r="A60" s="150"/>
      <c r="B60" s="165"/>
      <c r="C60" s="166"/>
      <c r="D60" s="166"/>
      <c r="E60" s="167"/>
      <c r="F60" s="6" t="s">
        <v>91</v>
      </c>
      <c r="G60" s="51" t="s">
        <v>92</v>
      </c>
      <c r="H60" s="165"/>
      <c r="I60" s="166"/>
      <c r="J60" s="166"/>
      <c r="K60" s="166"/>
      <c r="L60" s="166"/>
      <c r="M60" s="167"/>
      <c r="O60" s="1" t="s">
        <v>114</v>
      </c>
    </row>
    <row r="61" spans="1:40" ht="87" customHeight="1" thickBot="1">
      <c r="A61" s="10" t="s">
        <v>33</v>
      </c>
      <c r="B61" s="142" t="s">
        <v>177</v>
      </c>
      <c r="C61" s="143"/>
      <c r="D61" s="143"/>
      <c r="E61" s="143"/>
      <c r="F61" s="132"/>
      <c r="G61" s="132" t="s">
        <v>144</v>
      </c>
      <c r="H61" s="154"/>
      <c r="I61" s="155"/>
      <c r="J61" s="155"/>
      <c r="K61" s="155"/>
      <c r="L61" s="155"/>
      <c r="M61" s="156"/>
      <c r="AN61" s="1" t="e">
        <f>AN59+1</f>
        <v>#REF!</v>
      </c>
    </row>
    <row r="62" spans="1:40" ht="126" customHeight="1" thickBot="1">
      <c r="A62" s="10" t="s">
        <v>34</v>
      </c>
      <c r="B62" s="223" t="s">
        <v>183</v>
      </c>
      <c r="C62" s="224"/>
      <c r="D62" s="224"/>
      <c r="E62" s="224"/>
      <c r="F62" s="132"/>
      <c r="G62" s="132" t="s">
        <v>144</v>
      </c>
      <c r="H62" s="154"/>
      <c r="I62" s="155"/>
      <c r="J62" s="155"/>
      <c r="K62" s="155"/>
      <c r="L62" s="155"/>
      <c r="M62" s="156"/>
      <c r="AN62" s="1" t="e">
        <f t="shared" si="0"/>
        <v>#REF!</v>
      </c>
    </row>
    <row r="63" spans="1:40" ht="87" customHeight="1" thickBot="1">
      <c r="A63" s="10" t="s">
        <v>41</v>
      </c>
      <c r="B63" s="223"/>
      <c r="C63" s="224"/>
      <c r="D63" s="224"/>
      <c r="E63" s="224"/>
      <c r="F63" s="132"/>
      <c r="G63" s="132"/>
      <c r="H63" s="154"/>
      <c r="I63" s="155"/>
      <c r="J63" s="155"/>
      <c r="K63" s="155"/>
      <c r="L63" s="155"/>
      <c r="M63" s="156"/>
      <c r="AN63" s="1" t="e">
        <f>#REF!+1</f>
        <v>#REF!</v>
      </c>
    </row>
    <row r="64" spans="1:40" ht="167.25" customHeight="1" thickBot="1">
      <c r="A64" s="10" t="s">
        <v>36</v>
      </c>
      <c r="B64" s="142"/>
      <c r="C64" s="143"/>
      <c r="D64" s="143"/>
      <c r="E64" s="143"/>
      <c r="F64" s="34"/>
      <c r="G64" s="133"/>
      <c r="H64" s="144"/>
      <c r="I64" s="145"/>
      <c r="J64" s="145"/>
      <c r="K64" s="145"/>
      <c r="L64" s="145"/>
      <c r="M64" s="146"/>
      <c r="AN64" s="1" t="e">
        <f t="shared" si="0"/>
        <v>#REF!</v>
      </c>
    </row>
    <row r="65" spans="1:40" ht="249" customHeight="1" thickBot="1">
      <c r="A65" s="10" t="s">
        <v>42</v>
      </c>
      <c r="B65" s="142"/>
      <c r="C65" s="143"/>
      <c r="D65" s="143"/>
      <c r="E65" s="143"/>
      <c r="F65" s="34"/>
      <c r="G65" s="34"/>
      <c r="H65" s="144"/>
      <c r="I65" s="145"/>
      <c r="J65" s="145"/>
      <c r="K65" s="145"/>
      <c r="L65" s="145"/>
      <c r="M65" s="146"/>
      <c r="AN65" s="1" t="e">
        <f>#REF!+1</f>
        <v>#REF!</v>
      </c>
    </row>
    <row r="66" spans="1:40" ht="24.75" customHeight="1">
      <c r="A66" s="78"/>
      <c r="B66" s="169"/>
      <c r="C66" s="169"/>
      <c r="D66" s="169"/>
      <c r="E66" s="169"/>
      <c r="F66" s="169"/>
      <c r="G66" s="169"/>
      <c r="H66" s="169"/>
      <c r="I66" s="169"/>
      <c r="J66" s="169"/>
      <c r="K66" s="169"/>
      <c r="L66" s="169"/>
      <c r="M66" s="169"/>
      <c r="AN66" s="1" t="e">
        <f t="shared" si="0"/>
        <v>#REF!</v>
      </c>
    </row>
    <row r="67" spans="1:40" ht="24.75" customHeight="1" hidden="1">
      <c r="A67" s="78"/>
      <c r="B67" s="169"/>
      <c r="C67" s="169"/>
      <c r="D67" s="169"/>
      <c r="E67" s="169"/>
      <c r="F67" s="169"/>
      <c r="G67" s="169"/>
      <c r="H67" s="169"/>
      <c r="I67" s="169"/>
      <c r="J67" s="169"/>
      <c r="K67" s="169"/>
      <c r="L67" s="169"/>
      <c r="M67" s="169"/>
      <c r="AN67" s="1" t="e">
        <f t="shared" si="0"/>
        <v>#REF!</v>
      </c>
    </row>
    <row r="68" spans="1:40" ht="24.75" customHeight="1" hidden="1">
      <c r="A68" s="78"/>
      <c r="B68" s="169"/>
      <c r="C68" s="169"/>
      <c r="D68" s="169"/>
      <c r="E68" s="169"/>
      <c r="F68" s="169"/>
      <c r="G68" s="169"/>
      <c r="H68" s="169"/>
      <c r="I68" s="169"/>
      <c r="J68" s="169"/>
      <c r="K68" s="169"/>
      <c r="L68" s="169"/>
      <c r="M68" s="169"/>
      <c r="AN68" s="1" t="e">
        <f t="shared" si="0"/>
        <v>#REF!</v>
      </c>
    </row>
    <row r="69" spans="1:13" ht="24.75" customHeight="1" hidden="1">
      <c r="A69" s="78"/>
      <c r="B69" s="169"/>
      <c r="C69" s="169"/>
      <c r="D69" s="169"/>
      <c r="E69" s="169"/>
      <c r="F69" s="169"/>
      <c r="G69" s="169"/>
      <c r="H69" s="169"/>
      <c r="I69" s="169"/>
      <c r="J69" s="169"/>
      <c r="K69" s="169"/>
      <c r="L69" s="169"/>
      <c r="M69" s="169"/>
    </row>
    <row r="70" spans="1:13" ht="24.75" customHeight="1" hidden="1">
      <c r="A70" s="78"/>
      <c r="B70" s="169"/>
      <c r="C70" s="169"/>
      <c r="D70" s="169"/>
      <c r="E70" s="169"/>
      <c r="F70" s="169"/>
      <c r="G70" s="169"/>
      <c r="H70" s="169"/>
      <c r="I70" s="169"/>
      <c r="J70" s="169"/>
      <c r="K70" s="169"/>
      <c r="L70" s="169"/>
      <c r="M70" s="169"/>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68"/>
      <c r="G86" s="168"/>
      <c r="H86" s="168"/>
      <c r="I86" s="11" t="s">
        <v>43</v>
      </c>
      <c r="K86" s="12"/>
    </row>
    <row r="87" spans="2:11" ht="15" hidden="1">
      <c r="B87" s="78"/>
      <c r="C87" s="78"/>
      <c r="D87" s="78"/>
      <c r="E87" s="78"/>
      <c r="F87" s="168"/>
      <c r="G87" s="168"/>
      <c r="H87" s="168"/>
      <c r="I87" s="11" t="s">
        <v>44</v>
      </c>
      <c r="K87" s="12"/>
    </row>
    <row r="88" spans="2:11" ht="15" hidden="1">
      <c r="B88" s="78"/>
      <c r="C88" s="78"/>
      <c r="D88" s="78"/>
      <c r="E88" s="78"/>
      <c r="F88" s="168"/>
      <c r="G88" s="168"/>
      <c r="H88" s="168"/>
      <c r="I88" s="11" t="s">
        <v>45</v>
      </c>
      <c r="K88" s="12"/>
    </row>
    <row r="89" spans="2:11" ht="15" hidden="1">
      <c r="B89" s="78"/>
      <c r="C89" s="78"/>
      <c r="D89" s="78"/>
      <c r="E89" s="78"/>
      <c r="F89" s="168"/>
      <c r="G89" s="168"/>
      <c r="H89" s="168"/>
      <c r="K89" s="12"/>
    </row>
    <row r="90" spans="2:11" ht="15" hidden="1">
      <c r="B90" s="78"/>
      <c r="C90" s="78"/>
      <c r="D90" s="78"/>
      <c r="E90" s="78"/>
      <c r="F90" s="168"/>
      <c r="G90" s="168"/>
      <c r="H90" s="16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43">
      <selection activeCell="B62" sqref="B62:E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6"/>
      <c r="B1" s="216"/>
      <c r="C1" s="217" t="s">
        <v>58</v>
      </c>
      <c r="D1" s="217"/>
      <c r="E1" s="217"/>
      <c r="F1" s="217"/>
      <c r="G1" s="217"/>
      <c r="H1" s="217"/>
      <c r="I1" s="217"/>
      <c r="J1" s="217"/>
      <c r="K1" s="218" t="s">
        <v>59</v>
      </c>
      <c r="L1" s="218"/>
      <c r="M1" s="218"/>
    </row>
    <row r="2" spans="1:15" ht="25.5" customHeight="1" thickBot="1">
      <c r="A2" s="216"/>
      <c r="B2" s="216"/>
      <c r="C2" s="217"/>
      <c r="D2" s="217"/>
      <c r="E2" s="217"/>
      <c r="F2" s="217"/>
      <c r="G2" s="217"/>
      <c r="H2" s="217"/>
      <c r="I2" s="217"/>
      <c r="J2" s="217"/>
      <c r="K2" s="219" t="s">
        <v>120</v>
      </c>
      <c r="L2" s="219"/>
      <c r="M2" s="219"/>
      <c r="O2" s="21" t="s">
        <v>71</v>
      </c>
    </row>
    <row r="3" spans="1:15" ht="25.5" customHeight="1" thickBot="1">
      <c r="A3" s="216"/>
      <c r="B3" s="216"/>
      <c r="C3" s="217"/>
      <c r="D3" s="217"/>
      <c r="E3" s="217"/>
      <c r="F3" s="217"/>
      <c r="G3" s="217"/>
      <c r="H3" s="217"/>
      <c r="I3" s="217"/>
      <c r="J3" s="217"/>
      <c r="K3" s="219" t="s">
        <v>121</v>
      </c>
      <c r="L3" s="219"/>
      <c r="M3" s="219"/>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4" t="s">
        <v>1</v>
      </c>
      <c r="B7" s="175"/>
      <c r="C7" s="210" t="s">
        <v>54</v>
      </c>
      <c r="D7" s="211"/>
      <c r="E7" s="211"/>
      <c r="F7" s="211"/>
      <c r="G7" s="211"/>
      <c r="H7" s="212"/>
      <c r="I7" s="174" t="s">
        <v>2</v>
      </c>
      <c r="J7" s="176"/>
      <c r="K7" s="175"/>
      <c r="L7" s="213" t="s">
        <v>3</v>
      </c>
      <c r="M7" s="214"/>
      <c r="O7" s="78" t="s">
        <v>13</v>
      </c>
    </row>
    <row r="8" spans="1:15" ht="30" customHeight="1" thickBot="1">
      <c r="A8" s="174" t="s">
        <v>4</v>
      </c>
      <c r="B8" s="175"/>
      <c r="C8" s="210" t="s">
        <v>125</v>
      </c>
      <c r="D8" s="211"/>
      <c r="E8" s="211"/>
      <c r="F8" s="211"/>
      <c r="G8" s="211"/>
      <c r="H8" s="211"/>
      <c r="I8" s="211"/>
      <c r="J8" s="211"/>
      <c r="K8" s="211"/>
      <c r="L8" s="211"/>
      <c r="M8" s="212"/>
      <c r="O8" s="78" t="s">
        <v>18</v>
      </c>
    </row>
    <row r="9" spans="1:16" ht="30" customHeight="1" thickBot="1">
      <c r="A9" s="174" t="s">
        <v>5</v>
      </c>
      <c r="B9" s="175"/>
      <c r="C9" s="220" t="s">
        <v>68</v>
      </c>
      <c r="D9" s="221"/>
      <c r="E9" s="221"/>
      <c r="F9" s="221"/>
      <c r="G9" s="221"/>
      <c r="H9" s="221"/>
      <c r="I9" s="221"/>
      <c r="J9" s="221"/>
      <c r="K9" s="221"/>
      <c r="L9" s="221"/>
      <c r="M9" s="222"/>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4" t="s">
        <v>7</v>
      </c>
      <c r="B11" s="175"/>
      <c r="C11" s="206" t="s">
        <v>132</v>
      </c>
      <c r="D11" s="207"/>
      <c r="E11" s="207"/>
      <c r="F11" s="207"/>
      <c r="G11" s="207"/>
      <c r="H11" s="207"/>
      <c r="I11" s="207"/>
      <c r="J11" s="207"/>
      <c r="K11" s="28" t="s">
        <v>82</v>
      </c>
      <c r="L11" s="208" t="s">
        <v>175</v>
      </c>
      <c r="M11" s="209"/>
      <c r="O11" s="78" t="s">
        <v>21</v>
      </c>
    </row>
    <row r="12" spans="1:15" ht="30" customHeight="1" thickBot="1">
      <c r="A12" s="174" t="s">
        <v>9</v>
      </c>
      <c r="B12" s="175"/>
      <c r="C12" s="210" t="s">
        <v>133</v>
      </c>
      <c r="D12" s="211"/>
      <c r="E12" s="211"/>
      <c r="F12" s="211"/>
      <c r="G12" s="211"/>
      <c r="H12" s="211"/>
      <c r="I12" s="211"/>
      <c r="J12" s="211"/>
      <c r="K12" s="211"/>
      <c r="L12" s="211"/>
      <c r="M12" s="212"/>
      <c r="O12" s="78" t="s">
        <v>0</v>
      </c>
    </row>
    <row r="13" spans="1:15" ht="30" customHeight="1" thickBot="1">
      <c r="A13" s="174" t="s">
        <v>98</v>
      </c>
      <c r="B13" s="175"/>
      <c r="C13" s="210" t="s">
        <v>134</v>
      </c>
      <c r="D13" s="211"/>
      <c r="E13" s="211"/>
      <c r="F13" s="211"/>
      <c r="G13" s="211"/>
      <c r="H13" s="211"/>
      <c r="I13" s="211"/>
      <c r="J13" s="211"/>
      <c r="K13" s="211"/>
      <c r="L13" s="211"/>
      <c r="M13" s="212"/>
      <c r="O13" s="1" t="s">
        <v>122</v>
      </c>
    </row>
    <row r="14" spans="1:15" ht="30" customHeight="1" thickBot="1">
      <c r="A14" s="174" t="s">
        <v>109</v>
      </c>
      <c r="B14" s="175"/>
      <c r="C14" s="210" t="s">
        <v>114</v>
      </c>
      <c r="D14" s="211"/>
      <c r="E14" s="211"/>
      <c r="F14" s="211"/>
      <c r="G14" s="211"/>
      <c r="H14" s="211"/>
      <c r="I14" s="211"/>
      <c r="J14" s="211"/>
      <c r="K14" s="211"/>
      <c r="L14" s="211"/>
      <c r="M14" s="212"/>
      <c r="O14" s="1" t="s">
        <v>123</v>
      </c>
    </row>
    <row r="15" spans="1:15" ht="30" customHeight="1" thickBot="1">
      <c r="A15" s="174" t="s">
        <v>115</v>
      </c>
      <c r="B15" s="175"/>
      <c r="C15" s="210" t="s">
        <v>129</v>
      </c>
      <c r="D15" s="211"/>
      <c r="E15" s="211"/>
      <c r="F15" s="211"/>
      <c r="G15" s="211"/>
      <c r="H15" s="211"/>
      <c r="I15" s="211"/>
      <c r="J15" s="211"/>
      <c r="K15" s="211"/>
      <c r="L15" s="211"/>
      <c r="M15" s="212"/>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2" t="s">
        <v>11</v>
      </c>
      <c r="B17" s="164"/>
      <c r="C17" s="162" t="s">
        <v>76</v>
      </c>
      <c r="D17" s="164"/>
      <c r="E17" s="162" t="s">
        <v>12</v>
      </c>
      <c r="F17" s="163"/>
      <c r="G17" s="163"/>
      <c r="H17" s="163"/>
      <c r="I17" s="163"/>
      <c r="J17" s="163"/>
      <c r="K17" s="163"/>
      <c r="L17" s="163"/>
      <c r="M17" s="164"/>
      <c r="O17" s="21" t="s">
        <v>83</v>
      </c>
    </row>
    <row r="18" spans="1:15" ht="53.25" customHeight="1" thickBot="1">
      <c r="A18" s="165"/>
      <c r="B18" s="167"/>
      <c r="C18" s="165"/>
      <c r="D18" s="167"/>
      <c r="E18" s="6" t="s">
        <v>14</v>
      </c>
      <c r="F18" s="174" t="s">
        <v>15</v>
      </c>
      <c r="G18" s="176"/>
      <c r="H18" s="175"/>
      <c r="I18" s="51" t="s">
        <v>16</v>
      </c>
      <c r="J18" s="174" t="s">
        <v>95</v>
      </c>
      <c r="K18" s="176"/>
      <c r="L18" s="175"/>
      <c r="M18" s="6" t="s">
        <v>17</v>
      </c>
      <c r="O18" s="78" t="s">
        <v>27</v>
      </c>
    </row>
    <row r="19" spans="1:15" ht="30" customHeight="1" thickBot="1">
      <c r="A19" s="191" t="s">
        <v>153</v>
      </c>
      <c r="B19" s="192"/>
      <c r="C19" s="197" t="s">
        <v>85</v>
      </c>
      <c r="D19" s="185"/>
      <c r="E19" s="4">
        <v>1</v>
      </c>
      <c r="F19" s="200" t="s">
        <v>142</v>
      </c>
      <c r="G19" s="201"/>
      <c r="H19" s="202"/>
      <c r="I19" s="84" t="s">
        <v>97</v>
      </c>
      <c r="J19" s="203" t="s">
        <v>154</v>
      </c>
      <c r="K19" s="204"/>
      <c r="L19" s="205"/>
      <c r="M19" s="7" t="s">
        <v>122</v>
      </c>
      <c r="O19" s="78" t="s">
        <v>28</v>
      </c>
    </row>
    <row r="20" spans="1:15" ht="30" customHeight="1" thickBot="1">
      <c r="A20" s="193"/>
      <c r="B20" s="194"/>
      <c r="C20" s="198"/>
      <c r="D20" s="186"/>
      <c r="E20" s="4">
        <v>2</v>
      </c>
      <c r="F20" s="200" t="s">
        <v>143</v>
      </c>
      <c r="G20" s="201"/>
      <c r="H20" s="202"/>
      <c r="I20" s="84" t="s">
        <v>97</v>
      </c>
      <c r="J20" s="203" t="s">
        <v>154</v>
      </c>
      <c r="K20" s="204"/>
      <c r="L20" s="205"/>
      <c r="M20" s="7" t="s">
        <v>122</v>
      </c>
      <c r="O20" s="78" t="s">
        <v>3</v>
      </c>
    </row>
    <row r="21" spans="1:15" ht="30" customHeight="1" thickBot="1">
      <c r="A21" s="193"/>
      <c r="B21" s="194"/>
      <c r="C21" s="198"/>
      <c r="D21" s="186"/>
      <c r="E21" s="4"/>
      <c r="F21" s="200"/>
      <c r="G21" s="201"/>
      <c r="H21" s="202"/>
      <c r="I21" s="84"/>
      <c r="J21" s="203"/>
      <c r="K21" s="204"/>
      <c r="L21" s="205"/>
      <c r="M21" s="7"/>
      <c r="O21" s="78" t="s">
        <v>29</v>
      </c>
    </row>
    <row r="22" spans="1:15" ht="30" customHeight="1" thickBot="1">
      <c r="A22" s="195"/>
      <c r="B22" s="196"/>
      <c r="C22" s="199"/>
      <c r="D22" s="188"/>
      <c r="E22" s="4"/>
      <c r="F22" s="200"/>
      <c r="G22" s="201"/>
      <c r="H22" s="202"/>
      <c r="I22" s="84"/>
      <c r="J22" s="203"/>
      <c r="K22" s="204"/>
      <c r="L22" s="205"/>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170" t="s">
        <v>147</v>
      </c>
      <c r="M24" s="171"/>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58" t="s">
        <v>108</v>
      </c>
      <c r="M25" s="159"/>
      <c r="O25" s="75" t="s">
        <v>49</v>
      </c>
    </row>
    <row r="26" spans="1:15" ht="30" customHeight="1" thickBot="1">
      <c r="A26" s="150"/>
      <c r="B26" s="148"/>
      <c r="C26" s="150"/>
      <c r="D26" s="148"/>
      <c r="E26" s="157"/>
      <c r="F26" s="67" t="s">
        <v>117</v>
      </c>
      <c r="G26" s="95" t="s">
        <v>147</v>
      </c>
      <c r="H26" s="95" t="s">
        <v>147</v>
      </c>
      <c r="I26" s="94" t="s">
        <v>147</v>
      </c>
      <c r="J26" s="55" t="s">
        <v>147</v>
      </c>
      <c r="K26" s="60" t="s">
        <v>147</v>
      </c>
      <c r="L26" s="170" t="s">
        <v>147</v>
      </c>
      <c r="M26" s="171"/>
      <c r="O26" s="75" t="s">
        <v>61</v>
      </c>
    </row>
    <row r="27" spans="1:15" ht="30" customHeight="1" thickBot="1">
      <c r="A27" s="73"/>
      <c r="B27" s="70"/>
      <c r="C27" s="69"/>
      <c r="D27" s="69"/>
      <c r="E27" s="150"/>
      <c r="F27" s="71" t="s">
        <v>118</v>
      </c>
      <c r="G27" s="95" t="str">
        <f>+G26</f>
        <v>N/A</v>
      </c>
      <c r="H27" s="95" t="str">
        <f>+H26</f>
        <v>N/A</v>
      </c>
      <c r="I27" s="94" t="s">
        <v>147</v>
      </c>
      <c r="J27" s="55" t="s">
        <v>147</v>
      </c>
      <c r="K27" s="55" t="s">
        <v>147</v>
      </c>
      <c r="L27" s="170" t="s">
        <v>147</v>
      </c>
      <c r="M27" s="171"/>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2" t="s">
        <v>94</v>
      </c>
      <c r="B29" s="163"/>
      <c r="C29" s="164"/>
      <c r="D29" s="180" t="s">
        <v>77</v>
      </c>
      <c r="E29" s="181"/>
      <c r="F29" s="79">
        <v>85.01</v>
      </c>
      <c r="G29" s="31" t="s">
        <v>87</v>
      </c>
      <c r="H29" s="90">
        <v>1</v>
      </c>
      <c r="I29" s="182" t="s">
        <v>88</v>
      </c>
      <c r="J29" s="183"/>
      <c r="K29" s="25"/>
      <c r="L29" s="184"/>
      <c r="M29" s="185"/>
      <c r="O29" s="75" t="s">
        <v>51</v>
      </c>
      <c r="AN29" s="1" t="e">
        <f>AN28+1</f>
        <v>#REF!</v>
      </c>
    </row>
    <row r="30" spans="1:40" ht="24.75" customHeight="1" thickBot="1">
      <c r="A30" s="177"/>
      <c r="B30" s="178"/>
      <c r="C30" s="179"/>
      <c r="D30" s="189" t="s">
        <v>78</v>
      </c>
      <c r="E30" s="190"/>
      <c r="F30" s="81">
        <v>60.01</v>
      </c>
      <c r="G30" s="32" t="s">
        <v>87</v>
      </c>
      <c r="H30" s="89">
        <v>0.85</v>
      </c>
      <c r="I30" s="23"/>
      <c r="J30" s="24"/>
      <c r="K30" s="24"/>
      <c r="L30" s="168"/>
      <c r="M30" s="186"/>
      <c r="O30" s="75" t="s">
        <v>52</v>
      </c>
      <c r="AN30" s="1" t="e">
        <f>#REF!+1</f>
        <v>#REF!</v>
      </c>
    </row>
    <row r="31" spans="1:40" ht="24.75" customHeight="1" thickBot="1">
      <c r="A31" s="165"/>
      <c r="B31" s="166"/>
      <c r="C31" s="167"/>
      <c r="D31" s="172" t="s">
        <v>79</v>
      </c>
      <c r="E31" s="173"/>
      <c r="F31" s="87">
        <v>0</v>
      </c>
      <c r="G31" s="33" t="s">
        <v>87</v>
      </c>
      <c r="H31" s="88">
        <v>0.6</v>
      </c>
      <c r="I31" s="26"/>
      <c r="J31" s="27"/>
      <c r="K31" s="27"/>
      <c r="L31" s="187"/>
      <c r="M31" s="188"/>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7">
        <v>0.6</v>
      </c>
      <c r="D36" s="98">
        <v>76187030</v>
      </c>
      <c r="E36" s="98">
        <v>101724436</v>
      </c>
      <c r="F36" s="48"/>
      <c r="G36" s="49"/>
      <c r="H36" s="127">
        <f>D36/E36</f>
        <v>0.7489550495025601</v>
      </c>
      <c r="I36" s="128">
        <f>H36</f>
        <v>0.7489550495025601</v>
      </c>
      <c r="J36" s="78"/>
      <c r="K36" s="78"/>
      <c r="L36" s="141"/>
      <c r="M36" s="80"/>
      <c r="O36" s="75" t="s">
        <v>65</v>
      </c>
      <c r="AI36"/>
      <c r="AL36" s="1"/>
    </row>
    <row r="37" spans="1:38" ht="27" customHeight="1">
      <c r="A37" s="82"/>
      <c r="B37" s="35" t="s">
        <v>34</v>
      </c>
      <c r="C37" s="85">
        <v>0.2</v>
      </c>
      <c r="D37" s="8">
        <v>25537406</v>
      </c>
      <c r="E37" s="8">
        <v>101724436</v>
      </c>
      <c r="F37" s="30"/>
      <c r="G37" s="29"/>
      <c r="H37" s="86">
        <f>D37/E37</f>
        <v>0.25104495049743997</v>
      </c>
      <c r="I37" s="43">
        <f>I36+H37</f>
        <v>1</v>
      </c>
      <c r="J37" s="78"/>
      <c r="K37" s="78"/>
      <c r="L37" s="78"/>
      <c r="M37" s="80"/>
      <c r="O37" s="75" t="s">
        <v>66</v>
      </c>
      <c r="AI37"/>
      <c r="AL37" s="1"/>
    </row>
    <row r="38" spans="1:38" ht="27" customHeight="1">
      <c r="A38" s="82"/>
      <c r="B38" s="35" t="s">
        <v>35</v>
      </c>
      <c r="C38" s="85">
        <v>0</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v>
      </c>
      <c r="D39" s="37"/>
      <c r="E39" s="37"/>
      <c r="F39" s="38"/>
      <c r="G39" s="39"/>
      <c r="H39" s="134"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2" t="s">
        <v>39</v>
      </c>
      <c r="C59" s="163"/>
      <c r="D59" s="163"/>
      <c r="E59" s="164"/>
      <c r="F59" s="174" t="s">
        <v>90</v>
      </c>
      <c r="G59" s="175"/>
      <c r="H59" s="162" t="s">
        <v>40</v>
      </c>
      <c r="I59" s="163"/>
      <c r="J59" s="163"/>
      <c r="K59" s="163"/>
      <c r="L59" s="163"/>
      <c r="M59" s="164"/>
      <c r="O59" s="1" t="s">
        <v>124</v>
      </c>
      <c r="AN59" s="1" t="e">
        <f t="shared" si="0"/>
        <v>#REF!</v>
      </c>
    </row>
    <row r="60" spans="1:15" ht="25.5" customHeight="1" thickBot="1">
      <c r="A60" s="150"/>
      <c r="B60" s="165"/>
      <c r="C60" s="166"/>
      <c r="D60" s="166"/>
      <c r="E60" s="167"/>
      <c r="F60" s="6" t="s">
        <v>91</v>
      </c>
      <c r="G60" s="51" t="s">
        <v>92</v>
      </c>
      <c r="H60" s="165"/>
      <c r="I60" s="166"/>
      <c r="J60" s="166"/>
      <c r="K60" s="166"/>
      <c r="L60" s="166"/>
      <c r="M60" s="167"/>
      <c r="O60" s="1" t="s">
        <v>114</v>
      </c>
    </row>
    <row r="61" spans="1:40" ht="39" customHeight="1" thickBot="1">
      <c r="A61" s="10" t="s">
        <v>33</v>
      </c>
      <c r="B61" s="142" t="s">
        <v>178</v>
      </c>
      <c r="C61" s="143"/>
      <c r="D61" s="143"/>
      <c r="E61" s="143"/>
      <c r="F61" s="132"/>
      <c r="G61" s="132" t="s">
        <v>144</v>
      </c>
      <c r="H61" s="154"/>
      <c r="I61" s="155"/>
      <c r="J61" s="155"/>
      <c r="K61" s="155"/>
      <c r="L61" s="155"/>
      <c r="M61" s="156"/>
      <c r="AN61" s="1" t="e">
        <f>AN59+1</f>
        <v>#REF!</v>
      </c>
    </row>
    <row r="62" spans="1:40" ht="39" customHeight="1" thickBot="1">
      <c r="A62" s="10" t="s">
        <v>34</v>
      </c>
      <c r="B62" s="144" t="s">
        <v>187</v>
      </c>
      <c r="C62" s="227"/>
      <c r="D62" s="227"/>
      <c r="E62" s="227"/>
      <c r="F62" s="34"/>
      <c r="G62" s="132" t="s">
        <v>144</v>
      </c>
      <c r="H62" s="154"/>
      <c r="I62" s="155"/>
      <c r="J62" s="155"/>
      <c r="K62" s="155"/>
      <c r="L62" s="155"/>
      <c r="M62" s="156"/>
      <c r="AN62" s="1" t="e">
        <f t="shared" si="0"/>
        <v>#REF!</v>
      </c>
    </row>
    <row r="63" spans="1:40" ht="39" customHeight="1" thickBot="1">
      <c r="A63" s="10" t="s">
        <v>41</v>
      </c>
      <c r="B63" s="225"/>
      <c r="C63" s="226"/>
      <c r="D63" s="226"/>
      <c r="E63" s="226"/>
      <c r="F63" s="34"/>
      <c r="G63" s="34"/>
      <c r="H63" s="144"/>
      <c r="I63" s="145"/>
      <c r="J63" s="145"/>
      <c r="K63" s="145"/>
      <c r="L63" s="145"/>
      <c r="M63" s="146"/>
      <c r="AN63" s="1" t="e">
        <f>#REF!+1</f>
        <v>#REF!</v>
      </c>
    </row>
    <row r="64" spans="1:40" ht="39" customHeight="1" thickBot="1">
      <c r="A64" s="10" t="s">
        <v>36</v>
      </c>
      <c r="B64" s="225"/>
      <c r="C64" s="226"/>
      <c r="D64" s="226"/>
      <c r="E64" s="226"/>
      <c r="F64" s="34"/>
      <c r="G64" s="34"/>
      <c r="H64" s="144"/>
      <c r="I64" s="145"/>
      <c r="J64" s="145"/>
      <c r="K64" s="145"/>
      <c r="L64" s="145"/>
      <c r="M64" s="146"/>
      <c r="AN64" s="1" t="e">
        <f t="shared" si="0"/>
        <v>#REF!</v>
      </c>
    </row>
    <row r="65" spans="1:40" ht="39" customHeight="1" thickBot="1">
      <c r="A65" s="10" t="s">
        <v>42</v>
      </c>
      <c r="B65" s="225"/>
      <c r="C65" s="226"/>
      <c r="D65" s="226"/>
      <c r="E65" s="226"/>
      <c r="F65" s="34"/>
      <c r="G65" s="34"/>
      <c r="H65" s="144"/>
      <c r="I65" s="145"/>
      <c r="J65" s="145"/>
      <c r="K65" s="145"/>
      <c r="L65" s="145"/>
      <c r="M65" s="146"/>
      <c r="AN65" s="1" t="e">
        <f>#REF!+1</f>
        <v>#REF!</v>
      </c>
    </row>
    <row r="66" spans="1:40" ht="24.75" customHeight="1">
      <c r="A66" s="78"/>
      <c r="B66" s="169"/>
      <c r="C66" s="169"/>
      <c r="D66" s="169"/>
      <c r="E66" s="169"/>
      <c r="F66" s="169"/>
      <c r="G66" s="169"/>
      <c r="H66" s="169"/>
      <c r="I66" s="169"/>
      <c r="J66" s="169"/>
      <c r="K66" s="169"/>
      <c r="L66" s="169"/>
      <c r="M66" s="169"/>
      <c r="AN66" s="1" t="e">
        <f t="shared" si="0"/>
        <v>#REF!</v>
      </c>
    </row>
    <row r="67" spans="1:40" ht="24.75" customHeight="1" hidden="1">
      <c r="A67" s="78"/>
      <c r="B67" s="169"/>
      <c r="C67" s="169"/>
      <c r="D67" s="169"/>
      <c r="E67" s="169"/>
      <c r="F67" s="169"/>
      <c r="G67" s="169"/>
      <c r="H67" s="169"/>
      <c r="I67" s="169"/>
      <c r="J67" s="169"/>
      <c r="K67" s="169"/>
      <c r="L67" s="169"/>
      <c r="M67" s="169"/>
      <c r="AN67" s="1" t="e">
        <f t="shared" si="0"/>
        <v>#REF!</v>
      </c>
    </row>
    <row r="68" spans="1:40" ht="24.75" customHeight="1" hidden="1">
      <c r="A68" s="78"/>
      <c r="B68" s="169"/>
      <c r="C68" s="169"/>
      <c r="D68" s="169"/>
      <c r="E68" s="169"/>
      <c r="F68" s="169"/>
      <c r="G68" s="169"/>
      <c r="H68" s="169"/>
      <c r="I68" s="169"/>
      <c r="J68" s="169"/>
      <c r="K68" s="169"/>
      <c r="L68" s="169"/>
      <c r="M68" s="169"/>
      <c r="AN68" s="1" t="e">
        <f t="shared" si="0"/>
        <v>#REF!</v>
      </c>
    </row>
    <row r="69" spans="1:13" ht="24.75" customHeight="1" hidden="1">
      <c r="A69" s="78"/>
      <c r="B69" s="169"/>
      <c r="C69" s="169"/>
      <c r="D69" s="169"/>
      <c r="E69" s="169"/>
      <c r="F69" s="169"/>
      <c r="G69" s="169"/>
      <c r="H69" s="169"/>
      <c r="I69" s="169"/>
      <c r="J69" s="169"/>
      <c r="K69" s="169"/>
      <c r="L69" s="169"/>
      <c r="M69" s="169"/>
    </row>
    <row r="70" spans="1:13" ht="24.75" customHeight="1" hidden="1">
      <c r="A70" s="78"/>
      <c r="B70" s="169"/>
      <c r="C70" s="169"/>
      <c r="D70" s="169"/>
      <c r="E70" s="169"/>
      <c r="F70" s="169"/>
      <c r="G70" s="169"/>
      <c r="H70" s="169"/>
      <c r="I70" s="169"/>
      <c r="J70" s="169"/>
      <c r="K70" s="169"/>
      <c r="L70" s="169"/>
      <c r="M70" s="169"/>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68"/>
      <c r="G86" s="168"/>
      <c r="H86" s="168"/>
      <c r="I86" s="11" t="s">
        <v>43</v>
      </c>
      <c r="K86" s="12"/>
    </row>
    <row r="87" spans="2:11" ht="15" hidden="1">
      <c r="B87" s="78"/>
      <c r="C87" s="78"/>
      <c r="D87" s="78"/>
      <c r="E87" s="78"/>
      <c r="F87" s="168"/>
      <c r="G87" s="168"/>
      <c r="H87" s="168"/>
      <c r="I87" s="11" t="s">
        <v>44</v>
      </c>
      <c r="K87" s="12"/>
    </row>
    <row r="88" spans="2:11" ht="15" hidden="1">
      <c r="B88" s="78"/>
      <c r="C88" s="78"/>
      <c r="D88" s="78"/>
      <c r="E88" s="78"/>
      <c r="F88" s="168"/>
      <c r="G88" s="168"/>
      <c r="H88" s="168"/>
      <c r="I88" s="11" t="s">
        <v>45</v>
      </c>
      <c r="K88" s="12"/>
    </row>
    <row r="89" spans="2:11" ht="15" hidden="1">
      <c r="B89" s="78"/>
      <c r="C89" s="78"/>
      <c r="D89" s="78"/>
      <c r="E89" s="78"/>
      <c r="F89" s="168"/>
      <c r="G89" s="168"/>
      <c r="H89" s="168"/>
      <c r="K89" s="12"/>
    </row>
    <row r="90" spans="2:11" ht="15" hidden="1">
      <c r="B90" s="78"/>
      <c r="C90" s="78"/>
      <c r="D90" s="78"/>
      <c r="E90" s="78"/>
      <c r="F90" s="168"/>
      <c r="G90" s="168"/>
      <c r="H90" s="16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9">
      <selection activeCell="B61" sqref="B61:E6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6"/>
      <c r="B1" s="216"/>
      <c r="C1" s="217" t="s">
        <v>58</v>
      </c>
      <c r="D1" s="217"/>
      <c r="E1" s="217"/>
      <c r="F1" s="217"/>
      <c r="G1" s="217"/>
      <c r="H1" s="217"/>
      <c r="I1" s="217"/>
      <c r="J1" s="217"/>
      <c r="K1" s="218" t="s">
        <v>59</v>
      </c>
      <c r="L1" s="218"/>
      <c r="M1" s="218"/>
    </row>
    <row r="2" spans="1:15" ht="25.5" customHeight="1" thickBot="1">
      <c r="A2" s="216"/>
      <c r="B2" s="216"/>
      <c r="C2" s="217"/>
      <c r="D2" s="217"/>
      <c r="E2" s="217"/>
      <c r="F2" s="217"/>
      <c r="G2" s="217"/>
      <c r="H2" s="217"/>
      <c r="I2" s="217"/>
      <c r="J2" s="217"/>
      <c r="K2" s="219" t="s">
        <v>120</v>
      </c>
      <c r="L2" s="219"/>
      <c r="M2" s="219"/>
      <c r="O2" s="21" t="s">
        <v>71</v>
      </c>
    </row>
    <row r="3" spans="1:15" ht="25.5" customHeight="1" thickBot="1">
      <c r="A3" s="216"/>
      <c r="B3" s="216"/>
      <c r="C3" s="217"/>
      <c r="D3" s="217"/>
      <c r="E3" s="217"/>
      <c r="F3" s="217"/>
      <c r="G3" s="217"/>
      <c r="H3" s="217"/>
      <c r="I3" s="217"/>
      <c r="J3" s="217"/>
      <c r="K3" s="219" t="s">
        <v>121</v>
      </c>
      <c r="L3" s="219"/>
      <c r="M3" s="219"/>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4" t="s">
        <v>1</v>
      </c>
      <c r="B7" s="175"/>
      <c r="C7" s="210" t="s">
        <v>54</v>
      </c>
      <c r="D7" s="211"/>
      <c r="E7" s="211"/>
      <c r="F7" s="211"/>
      <c r="G7" s="211"/>
      <c r="H7" s="212"/>
      <c r="I7" s="174" t="s">
        <v>2</v>
      </c>
      <c r="J7" s="176"/>
      <c r="K7" s="175"/>
      <c r="L7" s="213" t="s">
        <v>3</v>
      </c>
      <c r="M7" s="214"/>
      <c r="O7" s="78" t="s">
        <v>13</v>
      </c>
    </row>
    <row r="8" spans="1:15" ht="30" customHeight="1" thickBot="1">
      <c r="A8" s="174" t="s">
        <v>4</v>
      </c>
      <c r="B8" s="175"/>
      <c r="C8" s="210" t="s">
        <v>125</v>
      </c>
      <c r="D8" s="211"/>
      <c r="E8" s="211"/>
      <c r="F8" s="211"/>
      <c r="G8" s="211"/>
      <c r="H8" s="211"/>
      <c r="I8" s="211"/>
      <c r="J8" s="211"/>
      <c r="K8" s="211"/>
      <c r="L8" s="211"/>
      <c r="M8" s="212"/>
      <c r="O8" s="78" t="s">
        <v>18</v>
      </c>
    </row>
    <row r="9" spans="1:16" ht="30" customHeight="1" thickBot="1">
      <c r="A9" s="174" t="s">
        <v>5</v>
      </c>
      <c r="B9" s="175"/>
      <c r="C9" s="220" t="s">
        <v>68</v>
      </c>
      <c r="D9" s="221"/>
      <c r="E9" s="221"/>
      <c r="F9" s="221"/>
      <c r="G9" s="221"/>
      <c r="H9" s="221"/>
      <c r="I9" s="221"/>
      <c r="J9" s="221"/>
      <c r="K9" s="221"/>
      <c r="L9" s="221"/>
      <c r="M9" s="222"/>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4" t="s">
        <v>7</v>
      </c>
      <c r="B11" s="175"/>
      <c r="C11" s="206" t="s">
        <v>156</v>
      </c>
      <c r="D11" s="207"/>
      <c r="E11" s="207"/>
      <c r="F11" s="207"/>
      <c r="G11" s="207"/>
      <c r="H11" s="207"/>
      <c r="I11" s="207"/>
      <c r="J11" s="207"/>
      <c r="K11" s="28" t="s">
        <v>82</v>
      </c>
      <c r="L11" s="208" t="s">
        <v>176</v>
      </c>
      <c r="M11" s="209"/>
      <c r="O11" s="78" t="s">
        <v>21</v>
      </c>
    </row>
    <row r="12" spans="1:15" ht="30" customHeight="1" thickBot="1">
      <c r="A12" s="174" t="s">
        <v>9</v>
      </c>
      <c r="B12" s="175"/>
      <c r="C12" s="210" t="s">
        <v>157</v>
      </c>
      <c r="D12" s="211"/>
      <c r="E12" s="211"/>
      <c r="F12" s="211"/>
      <c r="G12" s="211"/>
      <c r="H12" s="211"/>
      <c r="I12" s="211"/>
      <c r="J12" s="211"/>
      <c r="K12" s="211"/>
      <c r="L12" s="211"/>
      <c r="M12" s="212"/>
      <c r="O12" s="78" t="s">
        <v>0</v>
      </c>
    </row>
    <row r="13" spans="1:15" ht="30" customHeight="1" thickBot="1">
      <c r="A13" s="174" t="s">
        <v>98</v>
      </c>
      <c r="B13" s="175"/>
      <c r="C13" s="210" t="s">
        <v>158</v>
      </c>
      <c r="D13" s="211"/>
      <c r="E13" s="211"/>
      <c r="F13" s="211"/>
      <c r="G13" s="211"/>
      <c r="H13" s="211"/>
      <c r="I13" s="211"/>
      <c r="J13" s="211"/>
      <c r="K13" s="211"/>
      <c r="L13" s="211"/>
      <c r="M13" s="212"/>
      <c r="O13" s="1" t="s">
        <v>122</v>
      </c>
    </row>
    <row r="14" spans="1:15" ht="30" customHeight="1" thickBot="1">
      <c r="A14" s="174" t="s">
        <v>109</v>
      </c>
      <c r="B14" s="175"/>
      <c r="C14" s="210" t="s">
        <v>114</v>
      </c>
      <c r="D14" s="211"/>
      <c r="E14" s="211"/>
      <c r="F14" s="211"/>
      <c r="G14" s="211"/>
      <c r="H14" s="211"/>
      <c r="I14" s="211"/>
      <c r="J14" s="211"/>
      <c r="K14" s="211"/>
      <c r="L14" s="211"/>
      <c r="M14" s="212"/>
      <c r="O14" s="1" t="s">
        <v>123</v>
      </c>
    </row>
    <row r="15" spans="1:15" ht="30" customHeight="1" thickBot="1">
      <c r="A15" s="174" t="s">
        <v>115</v>
      </c>
      <c r="B15" s="175"/>
      <c r="C15" s="210" t="s">
        <v>135</v>
      </c>
      <c r="D15" s="211"/>
      <c r="E15" s="211"/>
      <c r="F15" s="211"/>
      <c r="G15" s="211"/>
      <c r="H15" s="211"/>
      <c r="I15" s="211"/>
      <c r="J15" s="211"/>
      <c r="K15" s="211"/>
      <c r="L15" s="211"/>
      <c r="M15" s="212"/>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2" t="s">
        <v>11</v>
      </c>
      <c r="B17" s="164"/>
      <c r="C17" s="162" t="s">
        <v>76</v>
      </c>
      <c r="D17" s="164"/>
      <c r="E17" s="162" t="s">
        <v>12</v>
      </c>
      <c r="F17" s="163"/>
      <c r="G17" s="163"/>
      <c r="H17" s="163"/>
      <c r="I17" s="163"/>
      <c r="J17" s="163"/>
      <c r="K17" s="163"/>
      <c r="L17" s="163"/>
      <c r="M17" s="164"/>
      <c r="O17" s="21" t="s">
        <v>83</v>
      </c>
    </row>
    <row r="18" spans="1:15" ht="53.25" customHeight="1" thickBot="1">
      <c r="A18" s="165"/>
      <c r="B18" s="167"/>
      <c r="C18" s="165"/>
      <c r="D18" s="167"/>
      <c r="E18" s="6" t="s">
        <v>14</v>
      </c>
      <c r="F18" s="174" t="s">
        <v>15</v>
      </c>
      <c r="G18" s="176"/>
      <c r="H18" s="175"/>
      <c r="I18" s="51" t="s">
        <v>16</v>
      </c>
      <c r="J18" s="174" t="s">
        <v>95</v>
      </c>
      <c r="K18" s="176"/>
      <c r="L18" s="175"/>
      <c r="M18" s="6" t="s">
        <v>17</v>
      </c>
      <c r="O18" s="78" t="s">
        <v>27</v>
      </c>
    </row>
    <row r="19" spans="1:15" ht="30" customHeight="1" thickBot="1">
      <c r="A19" s="191" t="s">
        <v>155</v>
      </c>
      <c r="B19" s="192"/>
      <c r="C19" s="197" t="s">
        <v>85</v>
      </c>
      <c r="D19" s="185"/>
      <c r="E19" s="4">
        <v>1</v>
      </c>
      <c r="F19" s="200" t="s">
        <v>136</v>
      </c>
      <c r="G19" s="201"/>
      <c r="H19" s="202"/>
      <c r="I19" s="84" t="s">
        <v>97</v>
      </c>
      <c r="J19" s="203" t="s">
        <v>138</v>
      </c>
      <c r="K19" s="204"/>
      <c r="L19" s="205"/>
      <c r="M19" s="7" t="s">
        <v>122</v>
      </c>
      <c r="O19" s="78" t="s">
        <v>28</v>
      </c>
    </row>
    <row r="20" spans="1:15" ht="30" customHeight="1" thickBot="1">
      <c r="A20" s="193"/>
      <c r="B20" s="194"/>
      <c r="C20" s="198"/>
      <c r="D20" s="186"/>
      <c r="E20" s="4">
        <v>2</v>
      </c>
      <c r="F20" s="200" t="s">
        <v>137</v>
      </c>
      <c r="G20" s="201"/>
      <c r="H20" s="202"/>
      <c r="I20" s="84" t="s">
        <v>97</v>
      </c>
      <c r="J20" s="203" t="s">
        <v>138</v>
      </c>
      <c r="K20" s="204"/>
      <c r="L20" s="205"/>
      <c r="M20" s="7" t="s">
        <v>122</v>
      </c>
      <c r="O20" s="78" t="s">
        <v>3</v>
      </c>
    </row>
    <row r="21" spans="1:15" ht="30" customHeight="1" thickBot="1">
      <c r="A21" s="193"/>
      <c r="B21" s="194"/>
      <c r="C21" s="198"/>
      <c r="D21" s="186"/>
      <c r="E21" s="4"/>
      <c r="F21" s="200"/>
      <c r="G21" s="201"/>
      <c r="H21" s="202"/>
      <c r="I21" s="84"/>
      <c r="J21" s="203"/>
      <c r="K21" s="204"/>
      <c r="L21" s="205"/>
      <c r="M21" s="7"/>
      <c r="O21" s="78" t="s">
        <v>29</v>
      </c>
    </row>
    <row r="22" spans="1:15" ht="30" customHeight="1" thickBot="1">
      <c r="A22" s="195"/>
      <c r="B22" s="196"/>
      <c r="C22" s="199"/>
      <c r="D22" s="188"/>
      <c r="E22" s="4"/>
      <c r="F22" s="200"/>
      <c r="G22" s="201"/>
      <c r="H22" s="202"/>
      <c r="I22" s="84"/>
      <c r="J22" s="203"/>
      <c r="K22" s="204"/>
      <c r="L22" s="205"/>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170" t="s">
        <v>147</v>
      </c>
      <c r="M24" s="171"/>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58" t="s">
        <v>108</v>
      </c>
      <c r="M25" s="159"/>
      <c r="O25" s="75" t="s">
        <v>49</v>
      </c>
    </row>
    <row r="26" spans="1:15" ht="30" customHeight="1" thickBot="1">
      <c r="A26" s="150"/>
      <c r="B26" s="148"/>
      <c r="C26" s="150"/>
      <c r="D26" s="148"/>
      <c r="E26" s="157"/>
      <c r="F26" s="67" t="s">
        <v>117</v>
      </c>
      <c r="G26" s="55" t="s">
        <v>147</v>
      </c>
      <c r="H26" s="55" t="s">
        <v>147</v>
      </c>
      <c r="I26" s="55" t="s">
        <v>147</v>
      </c>
      <c r="J26" s="55" t="s">
        <v>147</v>
      </c>
      <c r="K26" s="55" t="s">
        <v>147</v>
      </c>
      <c r="L26" s="170" t="s">
        <v>147</v>
      </c>
      <c r="M26" s="171"/>
      <c r="O26" s="75" t="s">
        <v>61</v>
      </c>
    </row>
    <row r="27" spans="1:15" ht="30" customHeight="1" thickBot="1">
      <c r="A27" s="73"/>
      <c r="B27" s="70"/>
      <c r="C27" s="69"/>
      <c r="D27" s="69"/>
      <c r="E27" s="150"/>
      <c r="F27" s="71" t="s">
        <v>118</v>
      </c>
      <c r="G27" s="55" t="s">
        <v>147</v>
      </c>
      <c r="H27" s="55" t="s">
        <v>147</v>
      </c>
      <c r="I27" s="55" t="s">
        <v>147</v>
      </c>
      <c r="J27" s="55" t="s">
        <v>147</v>
      </c>
      <c r="K27" s="55" t="s">
        <v>147</v>
      </c>
      <c r="L27" s="170" t="s">
        <v>147</v>
      </c>
      <c r="M27" s="171"/>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2" t="s">
        <v>94</v>
      </c>
      <c r="B29" s="163"/>
      <c r="C29" s="164"/>
      <c r="D29" s="180" t="s">
        <v>77</v>
      </c>
      <c r="E29" s="181"/>
      <c r="F29" s="79">
        <v>85.01</v>
      </c>
      <c r="G29" s="31" t="s">
        <v>87</v>
      </c>
      <c r="H29" s="90">
        <v>1</v>
      </c>
      <c r="I29" s="182" t="s">
        <v>88</v>
      </c>
      <c r="J29" s="183"/>
      <c r="K29" s="25"/>
      <c r="L29" s="184"/>
      <c r="M29" s="185"/>
      <c r="O29" s="75" t="s">
        <v>51</v>
      </c>
      <c r="AN29" s="1" t="e">
        <f>AN28+1</f>
        <v>#REF!</v>
      </c>
    </row>
    <row r="30" spans="1:40" ht="24.75" customHeight="1" thickBot="1">
      <c r="A30" s="177"/>
      <c r="B30" s="178"/>
      <c r="C30" s="179"/>
      <c r="D30" s="189" t="s">
        <v>78</v>
      </c>
      <c r="E30" s="190"/>
      <c r="F30" s="81">
        <v>60.01</v>
      </c>
      <c r="G30" s="32" t="s">
        <v>87</v>
      </c>
      <c r="H30" s="89">
        <v>0.85</v>
      </c>
      <c r="I30" s="23"/>
      <c r="J30" s="24"/>
      <c r="K30" s="24"/>
      <c r="L30" s="168"/>
      <c r="M30" s="186"/>
      <c r="O30" s="75" t="s">
        <v>52</v>
      </c>
      <c r="AN30" s="1" t="e">
        <f>#REF!+1</f>
        <v>#REF!</v>
      </c>
    </row>
    <row r="31" spans="1:40" ht="24.75" customHeight="1" thickBot="1">
      <c r="A31" s="165"/>
      <c r="B31" s="166"/>
      <c r="C31" s="167"/>
      <c r="D31" s="172" t="s">
        <v>79</v>
      </c>
      <c r="E31" s="173"/>
      <c r="F31" s="87">
        <v>0</v>
      </c>
      <c r="G31" s="33" t="s">
        <v>87</v>
      </c>
      <c r="H31" s="88">
        <v>0.6</v>
      </c>
      <c r="I31" s="26"/>
      <c r="J31" s="27"/>
      <c r="K31" s="27"/>
      <c r="L31" s="187"/>
      <c r="M31" s="188"/>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1412273128</v>
      </c>
      <c r="E36" s="92">
        <v>1500965366</v>
      </c>
      <c r="F36" s="48"/>
      <c r="G36" s="49"/>
      <c r="H36" s="86">
        <f>D36/E36</f>
        <v>0.9409098704013668</v>
      </c>
      <c r="I36" s="72">
        <f>H36</f>
        <v>0.9409098704013668</v>
      </c>
      <c r="J36" s="78"/>
      <c r="K36" s="78"/>
      <c r="L36" s="78"/>
      <c r="M36" s="80"/>
      <c r="O36" s="75" t="s">
        <v>65</v>
      </c>
      <c r="AI36"/>
      <c r="AL36" s="1"/>
    </row>
    <row r="37" spans="1:38" ht="27" customHeight="1">
      <c r="A37" s="82"/>
      <c r="B37" s="35" t="s">
        <v>34</v>
      </c>
      <c r="C37" s="85">
        <v>1</v>
      </c>
      <c r="D37" s="8">
        <v>2375638338</v>
      </c>
      <c r="E37" s="8">
        <v>2584759079</v>
      </c>
      <c r="F37" s="30"/>
      <c r="G37" s="29"/>
      <c r="H37" s="86">
        <f>D37/E37</f>
        <v>0.9190946875091719</v>
      </c>
      <c r="I37" s="43">
        <f>H37</f>
        <v>0.9190946875091719</v>
      </c>
      <c r="J37" s="78"/>
      <c r="K37" s="78"/>
      <c r="L37" s="78"/>
      <c r="M37" s="80"/>
      <c r="O37" s="75" t="s">
        <v>66</v>
      </c>
      <c r="AI37"/>
      <c r="AL37" s="1"/>
    </row>
    <row r="38" spans="1:38" ht="27" customHeight="1">
      <c r="A38" s="82"/>
      <c r="B38" s="35" t="s">
        <v>35</v>
      </c>
      <c r="C38" s="85">
        <v>1</v>
      </c>
      <c r="D38" s="8"/>
      <c r="E38" s="8"/>
      <c r="F38" s="30"/>
      <c r="G38" s="29"/>
      <c r="H38" s="86" t="e">
        <f>D38/E38</f>
        <v>#DIV/0!</v>
      </c>
      <c r="I38" s="43" t="e">
        <f>H38</f>
        <v>#DIV/0!</v>
      </c>
      <c r="J38" s="78"/>
      <c r="K38" s="78"/>
      <c r="L38" s="78"/>
      <c r="M38" s="80"/>
      <c r="O38" s="21" t="s">
        <v>69</v>
      </c>
      <c r="AI38"/>
      <c r="AL38" s="1"/>
    </row>
    <row r="39" spans="1:38" ht="27" customHeight="1" thickBot="1">
      <c r="A39" s="82"/>
      <c r="B39" s="36" t="s">
        <v>36</v>
      </c>
      <c r="C39" s="91">
        <v>1</v>
      </c>
      <c r="D39" s="37"/>
      <c r="E39" s="37"/>
      <c r="F39" s="38"/>
      <c r="G39" s="39"/>
      <c r="H39" s="44" t="e">
        <f>D39/E39</f>
        <v>#DIV/0!</v>
      </c>
      <c r="I39" s="45" t="e">
        <f>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2" t="s">
        <v>39</v>
      </c>
      <c r="C59" s="163"/>
      <c r="D59" s="163"/>
      <c r="E59" s="164"/>
      <c r="F59" s="174" t="s">
        <v>90</v>
      </c>
      <c r="G59" s="175"/>
      <c r="H59" s="162" t="s">
        <v>40</v>
      </c>
      <c r="I59" s="163"/>
      <c r="J59" s="163"/>
      <c r="K59" s="163"/>
      <c r="L59" s="163"/>
      <c r="M59" s="164"/>
      <c r="O59" s="1" t="s">
        <v>124</v>
      </c>
      <c r="AN59" s="1" t="e">
        <f t="shared" si="0"/>
        <v>#REF!</v>
      </c>
    </row>
    <row r="60" spans="1:15" ht="25.5" customHeight="1" thickBot="1">
      <c r="A60" s="150"/>
      <c r="B60" s="165"/>
      <c r="C60" s="166"/>
      <c r="D60" s="166"/>
      <c r="E60" s="167"/>
      <c r="F60" s="6" t="s">
        <v>91</v>
      </c>
      <c r="G60" s="51" t="s">
        <v>92</v>
      </c>
      <c r="H60" s="165"/>
      <c r="I60" s="166"/>
      <c r="J60" s="166"/>
      <c r="K60" s="166"/>
      <c r="L60" s="166"/>
      <c r="M60" s="167"/>
      <c r="O60" s="1" t="s">
        <v>114</v>
      </c>
    </row>
    <row r="61" spans="1:40" ht="100.5" customHeight="1" thickBot="1">
      <c r="A61" s="10" t="s">
        <v>33</v>
      </c>
      <c r="B61" s="142" t="s">
        <v>179</v>
      </c>
      <c r="C61" s="143"/>
      <c r="D61" s="143"/>
      <c r="E61" s="143"/>
      <c r="F61" s="34"/>
      <c r="G61" s="118" t="s">
        <v>144</v>
      </c>
      <c r="H61" s="154"/>
      <c r="I61" s="155"/>
      <c r="J61" s="155"/>
      <c r="K61" s="155"/>
      <c r="L61" s="155"/>
      <c r="M61" s="156"/>
      <c r="AN61" s="1" t="e">
        <f>AN59+1</f>
        <v>#REF!</v>
      </c>
    </row>
    <row r="62" spans="1:40" ht="76.5" customHeight="1" thickBot="1">
      <c r="A62" s="10" t="s">
        <v>34</v>
      </c>
      <c r="B62" s="142" t="s">
        <v>188</v>
      </c>
      <c r="C62" s="143"/>
      <c r="D62" s="143"/>
      <c r="E62" s="143"/>
      <c r="F62" s="34"/>
      <c r="G62" s="118" t="s">
        <v>144</v>
      </c>
      <c r="H62" s="154"/>
      <c r="I62" s="155"/>
      <c r="J62" s="155"/>
      <c r="K62" s="155"/>
      <c r="L62" s="155"/>
      <c r="M62" s="156"/>
      <c r="AN62" s="1" t="e">
        <f t="shared" si="0"/>
        <v>#REF!</v>
      </c>
    </row>
    <row r="63" spans="1:40" ht="42.75" customHeight="1" thickBot="1">
      <c r="A63" s="10" t="s">
        <v>41</v>
      </c>
      <c r="B63" s="223"/>
      <c r="C63" s="224"/>
      <c r="D63" s="224"/>
      <c r="E63" s="224"/>
      <c r="F63" s="34"/>
      <c r="G63" s="119"/>
      <c r="H63" s="154"/>
      <c r="I63" s="155"/>
      <c r="J63" s="155"/>
      <c r="K63" s="155"/>
      <c r="L63" s="155"/>
      <c r="M63" s="156"/>
      <c r="AN63" s="1" t="e">
        <f>#REF!+1</f>
        <v>#REF!</v>
      </c>
    </row>
    <row r="64" spans="1:40" ht="42.75" customHeight="1" thickBot="1">
      <c r="A64" s="10" t="s">
        <v>36</v>
      </c>
      <c r="B64" s="223"/>
      <c r="C64" s="224"/>
      <c r="D64" s="224"/>
      <c r="E64" s="224"/>
      <c r="F64" s="34"/>
      <c r="G64" s="135"/>
      <c r="H64" s="154"/>
      <c r="I64" s="155"/>
      <c r="J64" s="155"/>
      <c r="K64" s="155"/>
      <c r="L64" s="155"/>
      <c r="M64" s="156"/>
      <c r="AN64" s="1" t="e">
        <f t="shared" si="0"/>
        <v>#REF!</v>
      </c>
    </row>
    <row r="65" spans="1:40" ht="42.75" customHeight="1" thickBot="1">
      <c r="A65" s="10" t="s">
        <v>42</v>
      </c>
      <c r="B65" s="223"/>
      <c r="C65" s="224"/>
      <c r="D65" s="224"/>
      <c r="E65" s="224"/>
      <c r="F65" s="34"/>
      <c r="G65" s="34"/>
      <c r="H65" s="154"/>
      <c r="I65" s="155"/>
      <c r="J65" s="155"/>
      <c r="K65" s="155"/>
      <c r="L65" s="155"/>
      <c r="M65" s="156"/>
      <c r="AN65" s="1" t="e">
        <f>#REF!+1</f>
        <v>#REF!</v>
      </c>
    </row>
    <row r="66" spans="1:40" ht="24.75" customHeight="1">
      <c r="A66" s="78"/>
      <c r="B66" s="169"/>
      <c r="C66" s="169"/>
      <c r="D66" s="169"/>
      <c r="E66" s="169"/>
      <c r="F66" s="169"/>
      <c r="G66" s="169"/>
      <c r="H66" s="169"/>
      <c r="I66" s="169"/>
      <c r="J66" s="169"/>
      <c r="K66" s="169"/>
      <c r="L66" s="169"/>
      <c r="M66" s="169"/>
      <c r="AN66" s="1" t="e">
        <f t="shared" si="0"/>
        <v>#REF!</v>
      </c>
    </row>
    <row r="67" spans="1:40" ht="24.75" customHeight="1" hidden="1">
      <c r="A67" s="78"/>
      <c r="B67" s="169"/>
      <c r="C67" s="169"/>
      <c r="D67" s="169"/>
      <c r="E67" s="169"/>
      <c r="F67" s="169"/>
      <c r="G67" s="169"/>
      <c r="H67" s="169"/>
      <c r="I67" s="169"/>
      <c r="J67" s="169"/>
      <c r="K67" s="169"/>
      <c r="L67" s="169"/>
      <c r="M67" s="169"/>
      <c r="AN67" s="1" t="e">
        <f t="shared" si="0"/>
        <v>#REF!</v>
      </c>
    </row>
    <row r="68" spans="1:40" ht="24.75" customHeight="1" hidden="1">
      <c r="A68" s="78"/>
      <c r="B68" s="169"/>
      <c r="C68" s="169"/>
      <c r="D68" s="169"/>
      <c r="E68" s="169"/>
      <c r="F68" s="169"/>
      <c r="G68" s="169"/>
      <c r="H68" s="169"/>
      <c r="I68" s="169"/>
      <c r="J68" s="169"/>
      <c r="K68" s="169"/>
      <c r="L68" s="169"/>
      <c r="M68" s="169"/>
      <c r="AN68" s="1" t="e">
        <f t="shared" si="0"/>
        <v>#REF!</v>
      </c>
    </row>
    <row r="69" spans="1:13" ht="24.75" customHeight="1" hidden="1">
      <c r="A69" s="78"/>
      <c r="B69" s="169"/>
      <c r="C69" s="169"/>
      <c r="D69" s="169"/>
      <c r="E69" s="169"/>
      <c r="F69" s="169"/>
      <c r="G69" s="169"/>
      <c r="H69" s="169"/>
      <c r="I69" s="169"/>
      <c r="J69" s="169"/>
      <c r="K69" s="169"/>
      <c r="L69" s="169"/>
      <c r="M69" s="169"/>
    </row>
    <row r="70" spans="1:13" ht="24.75" customHeight="1" hidden="1">
      <c r="A70" s="78"/>
      <c r="B70" s="169"/>
      <c r="C70" s="169"/>
      <c r="D70" s="169"/>
      <c r="E70" s="169"/>
      <c r="F70" s="169"/>
      <c r="G70" s="169"/>
      <c r="H70" s="169"/>
      <c r="I70" s="169"/>
      <c r="J70" s="169"/>
      <c r="K70" s="169"/>
      <c r="L70" s="169"/>
      <c r="M70" s="169"/>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68"/>
      <c r="G86" s="168"/>
      <c r="H86" s="168"/>
      <c r="I86" s="11" t="s">
        <v>43</v>
      </c>
      <c r="K86" s="12"/>
    </row>
    <row r="87" spans="2:11" ht="15" hidden="1">
      <c r="B87" s="78"/>
      <c r="C87" s="78"/>
      <c r="D87" s="78"/>
      <c r="E87" s="78"/>
      <c r="F87" s="168"/>
      <c r="G87" s="168"/>
      <c r="H87" s="168"/>
      <c r="I87" s="11" t="s">
        <v>44</v>
      </c>
      <c r="K87" s="12"/>
    </row>
    <row r="88" spans="2:11" ht="15" hidden="1">
      <c r="B88" s="78"/>
      <c r="C88" s="78"/>
      <c r="D88" s="78"/>
      <c r="E88" s="78"/>
      <c r="F88" s="168"/>
      <c r="G88" s="168"/>
      <c r="H88" s="168"/>
      <c r="I88" s="11" t="s">
        <v>45</v>
      </c>
      <c r="K88" s="12"/>
    </row>
    <row r="89" spans="2:11" ht="15" hidden="1">
      <c r="B89" s="78"/>
      <c r="C89" s="78"/>
      <c r="D89" s="78"/>
      <c r="E89" s="78"/>
      <c r="F89" s="168"/>
      <c r="G89" s="168"/>
      <c r="H89" s="168"/>
      <c r="K89" s="12"/>
    </row>
    <row r="90" spans="2:11" ht="15" hidden="1">
      <c r="B90" s="78"/>
      <c r="C90" s="78"/>
      <c r="D90" s="78"/>
      <c r="E90" s="78"/>
      <c r="F90" s="168"/>
      <c r="G90" s="168"/>
      <c r="H90" s="16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0">
      <selection activeCell="G62" sqref="G62"/>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6"/>
      <c r="B1" s="216"/>
      <c r="C1" s="217" t="s">
        <v>58</v>
      </c>
      <c r="D1" s="217"/>
      <c r="E1" s="217"/>
      <c r="F1" s="217"/>
      <c r="G1" s="217"/>
      <c r="H1" s="217"/>
      <c r="I1" s="217"/>
      <c r="J1" s="217"/>
      <c r="K1" s="218" t="s">
        <v>59</v>
      </c>
      <c r="L1" s="218"/>
      <c r="M1" s="218"/>
    </row>
    <row r="2" spans="1:15" ht="25.5" customHeight="1" thickBot="1">
      <c r="A2" s="216"/>
      <c r="B2" s="216"/>
      <c r="C2" s="217"/>
      <c r="D2" s="217"/>
      <c r="E2" s="217"/>
      <c r="F2" s="217"/>
      <c r="G2" s="217"/>
      <c r="H2" s="217"/>
      <c r="I2" s="217"/>
      <c r="J2" s="217"/>
      <c r="K2" s="219" t="s">
        <v>120</v>
      </c>
      <c r="L2" s="219"/>
      <c r="M2" s="219"/>
      <c r="O2" s="21" t="s">
        <v>71</v>
      </c>
    </row>
    <row r="3" spans="1:15" ht="25.5" customHeight="1" thickBot="1">
      <c r="A3" s="216"/>
      <c r="B3" s="216"/>
      <c r="C3" s="217"/>
      <c r="D3" s="217"/>
      <c r="E3" s="217"/>
      <c r="F3" s="217"/>
      <c r="G3" s="217"/>
      <c r="H3" s="217"/>
      <c r="I3" s="217"/>
      <c r="J3" s="217"/>
      <c r="K3" s="219" t="s">
        <v>121</v>
      </c>
      <c r="L3" s="219"/>
      <c r="M3" s="219"/>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4" t="s">
        <v>1</v>
      </c>
      <c r="B7" s="175"/>
      <c r="C7" s="210" t="s">
        <v>54</v>
      </c>
      <c r="D7" s="211"/>
      <c r="E7" s="211"/>
      <c r="F7" s="211"/>
      <c r="G7" s="211"/>
      <c r="H7" s="212"/>
      <c r="I7" s="174" t="s">
        <v>2</v>
      </c>
      <c r="J7" s="176"/>
      <c r="K7" s="175"/>
      <c r="L7" s="213" t="s">
        <v>3</v>
      </c>
      <c r="M7" s="214"/>
      <c r="O7" s="103" t="s">
        <v>13</v>
      </c>
    </row>
    <row r="8" spans="1:15" ht="30" customHeight="1" thickBot="1">
      <c r="A8" s="174" t="s">
        <v>4</v>
      </c>
      <c r="B8" s="175"/>
      <c r="C8" s="210" t="s">
        <v>125</v>
      </c>
      <c r="D8" s="211"/>
      <c r="E8" s="211"/>
      <c r="F8" s="211"/>
      <c r="G8" s="211"/>
      <c r="H8" s="211"/>
      <c r="I8" s="211"/>
      <c r="J8" s="211"/>
      <c r="K8" s="211"/>
      <c r="L8" s="211"/>
      <c r="M8" s="212"/>
      <c r="O8" s="103" t="s">
        <v>18</v>
      </c>
    </row>
    <row r="9" spans="1:16" ht="30" customHeight="1" thickBot="1">
      <c r="A9" s="174" t="s">
        <v>5</v>
      </c>
      <c r="B9" s="175"/>
      <c r="C9" s="220" t="s">
        <v>68</v>
      </c>
      <c r="D9" s="221"/>
      <c r="E9" s="221"/>
      <c r="F9" s="221"/>
      <c r="G9" s="221"/>
      <c r="H9" s="221"/>
      <c r="I9" s="221"/>
      <c r="J9" s="221"/>
      <c r="K9" s="221"/>
      <c r="L9" s="221"/>
      <c r="M9" s="222"/>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4" t="s">
        <v>7</v>
      </c>
      <c r="B11" s="175"/>
      <c r="C11" s="206" t="s">
        <v>173</v>
      </c>
      <c r="D11" s="207"/>
      <c r="E11" s="207"/>
      <c r="F11" s="207"/>
      <c r="G11" s="207"/>
      <c r="H11" s="207"/>
      <c r="I11" s="207"/>
      <c r="J11" s="207"/>
      <c r="K11" s="28" t="s">
        <v>82</v>
      </c>
      <c r="L11" s="208" t="s">
        <v>127</v>
      </c>
      <c r="M11" s="209"/>
      <c r="O11" s="103" t="s">
        <v>21</v>
      </c>
    </row>
    <row r="12" spans="1:15" ht="30" customHeight="1" thickBot="1">
      <c r="A12" s="174" t="s">
        <v>9</v>
      </c>
      <c r="B12" s="175"/>
      <c r="C12" s="210" t="s">
        <v>159</v>
      </c>
      <c r="D12" s="211"/>
      <c r="E12" s="211"/>
      <c r="F12" s="211"/>
      <c r="G12" s="211"/>
      <c r="H12" s="211"/>
      <c r="I12" s="211"/>
      <c r="J12" s="211"/>
      <c r="K12" s="211"/>
      <c r="L12" s="211"/>
      <c r="M12" s="212"/>
      <c r="O12" s="103" t="s">
        <v>0</v>
      </c>
    </row>
    <row r="13" spans="1:15" ht="38.25" customHeight="1" thickBot="1">
      <c r="A13" s="174" t="s">
        <v>98</v>
      </c>
      <c r="B13" s="175"/>
      <c r="C13" s="210" t="s">
        <v>160</v>
      </c>
      <c r="D13" s="211"/>
      <c r="E13" s="211"/>
      <c r="F13" s="211"/>
      <c r="G13" s="211"/>
      <c r="H13" s="211"/>
      <c r="I13" s="211"/>
      <c r="J13" s="211"/>
      <c r="K13" s="211"/>
      <c r="L13" s="211"/>
      <c r="M13" s="212"/>
      <c r="O13" s="1" t="s">
        <v>122</v>
      </c>
    </row>
    <row r="14" spans="1:15" ht="30" customHeight="1" thickBot="1">
      <c r="A14" s="174" t="s">
        <v>109</v>
      </c>
      <c r="B14" s="175"/>
      <c r="C14" s="210" t="s">
        <v>114</v>
      </c>
      <c r="D14" s="211"/>
      <c r="E14" s="211"/>
      <c r="F14" s="211"/>
      <c r="G14" s="211"/>
      <c r="H14" s="211"/>
      <c r="I14" s="211"/>
      <c r="J14" s="211"/>
      <c r="K14" s="211"/>
      <c r="L14" s="211"/>
      <c r="M14" s="212"/>
      <c r="O14" s="1" t="s">
        <v>123</v>
      </c>
    </row>
    <row r="15" spans="1:15" ht="30" customHeight="1" thickBot="1">
      <c r="A15" s="174" t="s">
        <v>115</v>
      </c>
      <c r="B15" s="175"/>
      <c r="C15" s="210" t="s">
        <v>135</v>
      </c>
      <c r="D15" s="211"/>
      <c r="E15" s="211"/>
      <c r="F15" s="211"/>
      <c r="G15" s="211"/>
      <c r="H15" s="211"/>
      <c r="I15" s="211"/>
      <c r="J15" s="211"/>
      <c r="K15" s="211"/>
      <c r="L15" s="211"/>
      <c r="M15" s="212"/>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2" t="s">
        <v>11</v>
      </c>
      <c r="B17" s="164"/>
      <c r="C17" s="162" t="s">
        <v>76</v>
      </c>
      <c r="D17" s="164"/>
      <c r="E17" s="162" t="s">
        <v>12</v>
      </c>
      <c r="F17" s="163"/>
      <c r="G17" s="163"/>
      <c r="H17" s="163"/>
      <c r="I17" s="163"/>
      <c r="J17" s="163"/>
      <c r="K17" s="163"/>
      <c r="L17" s="163"/>
      <c r="M17" s="164"/>
      <c r="O17" s="21" t="s">
        <v>83</v>
      </c>
    </row>
    <row r="18" spans="1:15" ht="53.25" customHeight="1" thickBot="1">
      <c r="A18" s="165"/>
      <c r="B18" s="167"/>
      <c r="C18" s="165"/>
      <c r="D18" s="167"/>
      <c r="E18" s="6" t="s">
        <v>14</v>
      </c>
      <c r="F18" s="174" t="s">
        <v>15</v>
      </c>
      <c r="G18" s="176"/>
      <c r="H18" s="175"/>
      <c r="I18" s="51" t="s">
        <v>16</v>
      </c>
      <c r="J18" s="174" t="s">
        <v>95</v>
      </c>
      <c r="K18" s="176"/>
      <c r="L18" s="175"/>
      <c r="M18" s="6" t="s">
        <v>17</v>
      </c>
      <c r="O18" s="103" t="s">
        <v>27</v>
      </c>
    </row>
    <row r="19" spans="1:15" ht="30" customHeight="1" thickBot="1">
      <c r="A19" s="191" t="s">
        <v>168</v>
      </c>
      <c r="B19" s="192"/>
      <c r="C19" s="197" t="s">
        <v>97</v>
      </c>
      <c r="D19" s="185"/>
      <c r="E19" s="4">
        <v>1</v>
      </c>
      <c r="F19" s="200" t="s">
        <v>167</v>
      </c>
      <c r="G19" s="201"/>
      <c r="H19" s="202"/>
      <c r="I19" s="102" t="s">
        <v>97</v>
      </c>
      <c r="J19" s="203" t="s">
        <v>162</v>
      </c>
      <c r="K19" s="204"/>
      <c r="L19" s="205"/>
      <c r="M19" s="7" t="s">
        <v>122</v>
      </c>
      <c r="O19" s="103" t="s">
        <v>28</v>
      </c>
    </row>
    <row r="20" spans="1:15" ht="30" customHeight="1" thickBot="1">
      <c r="A20" s="193"/>
      <c r="B20" s="194"/>
      <c r="C20" s="198"/>
      <c r="D20" s="186"/>
      <c r="E20" s="4">
        <v>2</v>
      </c>
      <c r="F20" s="200" t="s">
        <v>161</v>
      </c>
      <c r="G20" s="201"/>
      <c r="H20" s="202"/>
      <c r="I20" s="102" t="s">
        <v>97</v>
      </c>
      <c r="J20" s="203" t="s">
        <v>163</v>
      </c>
      <c r="K20" s="204"/>
      <c r="L20" s="205"/>
      <c r="M20" s="7" t="s">
        <v>122</v>
      </c>
      <c r="O20" s="103" t="s">
        <v>3</v>
      </c>
    </row>
    <row r="21" spans="1:15" ht="30" customHeight="1" thickBot="1">
      <c r="A21" s="193"/>
      <c r="B21" s="194"/>
      <c r="C21" s="198"/>
      <c r="D21" s="186"/>
      <c r="E21" s="4"/>
      <c r="F21" s="200"/>
      <c r="G21" s="201"/>
      <c r="H21" s="202"/>
      <c r="I21" s="102"/>
      <c r="J21" s="203"/>
      <c r="K21" s="204"/>
      <c r="L21" s="205"/>
      <c r="M21" s="7"/>
      <c r="O21" s="103" t="s">
        <v>29</v>
      </c>
    </row>
    <row r="22" spans="1:15" ht="30" customHeight="1" thickBot="1">
      <c r="A22" s="195"/>
      <c r="B22" s="196"/>
      <c r="C22" s="199"/>
      <c r="D22" s="188"/>
      <c r="E22" s="4"/>
      <c r="F22" s="200"/>
      <c r="G22" s="201"/>
      <c r="H22" s="202"/>
      <c r="I22" s="102"/>
      <c r="J22" s="203"/>
      <c r="K22" s="204"/>
      <c r="L22" s="205"/>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0" t="s">
        <v>147</v>
      </c>
      <c r="M24" s="171"/>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58" t="s">
        <v>108</v>
      </c>
      <c r="M25" s="159"/>
      <c r="O25" s="75" t="s">
        <v>49</v>
      </c>
    </row>
    <row r="26" spans="1:15" ht="30" customHeight="1" thickBot="1">
      <c r="A26" s="150"/>
      <c r="B26" s="148"/>
      <c r="C26" s="150"/>
      <c r="D26" s="148"/>
      <c r="E26" s="157"/>
      <c r="F26" s="67" t="s">
        <v>117</v>
      </c>
      <c r="G26" s="55" t="s">
        <v>147</v>
      </c>
      <c r="H26" s="55" t="s">
        <v>147</v>
      </c>
      <c r="I26" s="55" t="s">
        <v>147</v>
      </c>
      <c r="J26" s="55" t="s">
        <v>147</v>
      </c>
      <c r="K26" s="55" t="s">
        <v>147</v>
      </c>
      <c r="L26" s="228" t="s">
        <v>147</v>
      </c>
      <c r="M26" s="229"/>
      <c r="O26" s="75" t="s">
        <v>61</v>
      </c>
    </row>
    <row r="27" spans="1:15" ht="30" customHeight="1" thickBot="1">
      <c r="A27" s="73"/>
      <c r="B27" s="70"/>
      <c r="C27" s="69"/>
      <c r="D27" s="69"/>
      <c r="E27" s="150"/>
      <c r="F27" s="71" t="s">
        <v>118</v>
      </c>
      <c r="G27" s="55" t="s">
        <v>147</v>
      </c>
      <c r="H27" s="55" t="s">
        <v>147</v>
      </c>
      <c r="I27" s="55" t="s">
        <v>147</v>
      </c>
      <c r="J27" s="55" t="s">
        <v>147</v>
      </c>
      <c r="K27" s="55" t="s">
        <v>147</v>
      </c>
      <c r="L27" s="170" t="s">
        <v>147</v>
      </c>
      <c r="M27" s="171"/>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2" t="s">
        <v>94</v>
      </c>
      <c r="B29" s="163"/>
      <c r="C29" s="164"/>
      <c r="D29" s="180" t="s">
        <v>77</v>
      </c>
      <c r="E29" s="181"/>
      <c r="F29" s="110">
        <v>0</v>
      </c>
      <c r="G29" s="31" t="s">
        <v>87</v>
      </c>
      <c r="H29" s="109" t="s">
        <v>164</v>
      </c>
      <c r="I29" s="182" t="s">
        <v>88</v>
      </c>
      <c r="J29" s="183"/>
      <c r="K29" s="25"/>
      <c r="L29" s="184"/>
      <c r="M29" s="185"/>
      <c r="O29" s="75" t="s">
        <v>51</v>
      </c>
      <c r="AN29" s="1" t="e">
        <f>AN28+1</f>
        <v>#REF!</v>
      </c>
    </row>
    <row r="30" spans="1:40" ht="24.75" customHeight="1" thickBot="1">
      <c r="A30" s="177"/>
      <c r="B30" s="178"/>
      <c r="C30" s="179"/>
      <c r="D30" s="189" t="s">
        <v>78</v>
      </c>
      <c r="E30" s="190"/>
      <c r="F30" s="105"/>
      <c r="G30" s="32"/>
      <c r="H30" s="89"/>
      <c r="I30" s="23"/>
      <c r="J30" s="24"/>
      <c r="K30" s="24"/>
      <c r="L30" s="168"/>
      <c r="M30" s="186"/>
      <c r="O30" s="75" t="s">
        <v>52</v>
      </c>
      <c r="AN30" s="1" t="e">
        <f>#REF!+1</f>
        <v>#REF!</v>
      </c>
    </row>
    <row r="31" spans="1:40" ht="24.75" customHeight="1" thickBot="1">
      <c r="A31" s="165"/>
      <c r="B31" s="166"/>
      <c r="C31" s="167"/>
      <c r="D31" s="172" t="s">
        <v>79</v>
      </c>
      <c r="E31" s="173"/>
      <c r="F31" s="111">
        <v>1</v>
      </c>
      <c r="G31" s="33" t="s">
        <v>87</v>
      </c>
      <c r="H31" s="88" t="s">
        <v>165</v>
      </c>
      <c r="I31" s="26"/>
      <c r="J31" s="27"/>
      <c r="K31" s="27"/>
      <c r="L31" s="187"/>
      <c r="M31" s="188"/>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1.25" customHeight="1" thickBot="1">
      <c r="A35" s="106"/>
      <c r="B35" s="120" t="s">
        <v>31</v>
      </c>
      <c r="C35" s="121" t="s">
        <v>32</v>
      </c>
      <c r="D35" s="121" t="s">
        <v>167</v>
      </c>
      <c r="E35" s="121" t="s">
        <v>161</v>
      </c>
      <c r="F35" s="121">
        <f>F21</f>
        <v>0</v>
      </c>
      <c r="G35" s="121">
        <f>F22</f>
        <v>0</v>
      </c>
      <c r="H35" s="122" t="s">
        <v>89</v>
      </c>
      <c r="I35" s="123" t="s">
        <v>93</v>
      </c>
      <c r="J35" s="103"/>
      <c r="K35" s="103"/>
      <c r="L35" s="103"/>
      <c r="M35" s="104"/>
      <c r="O35" s="75" t="s">
        <v>53</v>
      </c>
      <c r="AI35"/>
      <c r="AL35" s="1"/>
    </row>
    <row r="36" spans="1:38" ht="27" customHeight="1">
      <c r="A36" s="106"/>
      <c r="B36" s="47" t="s">
        <v>33</v>
      </c>
      <c r="C36" s="138">
        <v>0</v>
      </c>
      <c r="D36" s="124">
        <v>25480217</v>
      </c>
      <c r="E36" s="124">
        <v>50799901</v>
      </c>
      <c r="F36" s="48"/>
      <c r="G36" s="48"/>
      <c r="H36" s="125">
        <f>+D36-E36</f>
        <v>-25319684</v>
      </c>
      <c r="I36" s="72">
        <v>1</v>
      </c>
      <c r="J36" s="103"/>
      <c r="K36" s="103"/>
      <c r="L36" s="103"/>
      <c r="M36" s="104"/>
      <c r="O36" s="75" t="s">
        <v>65</v>
      </c>
      <c r="AI36"/>
      <c r="AL36" s="1"/>
    </row>
    <row r="37" spans="1:38" ht="27" customHeight="1">
      <c r="A37" s="106"/>
      <c r="B37" s="35" t="s">
        <v>34</v>
      </c>
      <c r="C37" s="139">
        <v>0</v>
      </c>
      <c r="D37" s="93">
        <v>445278298.29</v>
      </c>
      <c r="E37" s="93">
        <v>482876297.184</v>
      </c>
      <c r="F37" s="30"/>
      <c r="G37" s="30"/>
      <c r="H37" s="108">
        <f>+D37-E37</f>
        <v>-37597998.893999994</v>
      </c>
      <c r="I37" s="116">
        <v>1</v>
      </c>
      <c r="J37" s="103"/>
      <c r="K37" s="103"/>
      <c r="L37" s="103"/>
      <c r="M37" s="104"/>
      <c r="O37" s="75" t="s">
        <v>66</v>
      </c>
      <c r="AI37"/>
      <c r="AL37" s="1"/>
    </row>
    <row r="38" spans="1:38" ht="27" customHeight="1">
      <c r="A38" s="106"/>
      <c r="B38" s="35" t="s">
        <v>35</v>
      </c>
      <c r="C38" s="139">
        <v>0</v>
      </c>
      <c r="D38" s="93"/>
      <c r="E38" s="8"/>
      <c r="F38" s="30"/>
      <c r="G38" s="30"/>
      <c r="H38" s="108">
        <f>+D38-E38</f>
        <v>0</v>
      </c>
      <c r="I38" s="116"/>
      <c r="J38" s="103"/>
      <c r="K38" s="103"/>
      <c r="L38" s="103"/>
      <c r="M38" s="104"/>
      <c r="O38" s="21" t="s">
        <v>69</v>
      </c>
      <c r="AI38"/>
      <c r="AL38" s="1"/>
    </row>
    <row r="39" spans="1:38" ht="27" customHeight="1" thickBot="1">
      <c r="A39" s="106"/>
      <c r="B39" s="36" t="s">
        <v>36</v>
      </c>
      <c r="C39" s="140">
        <v>0</v>
      </c>
      <c r="D39" s="126"/>
      <c r="E39" s="37"/>
      <c r="F39" s="38"/>
      <c r="G39" s="38"/>
      <c r="H39" s="129">
        <f>+D39-E39</f>
        <v>0</v>
      </c>
      <c r="I39" s="117"/>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f>+L42</f>
        <v>0</v>
      </c>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2" t="s">
        <v>39</v>
      </c>
      <c r="C59" s="163"/>
      <c r="D59" s="163"/>
      <c r="E59" s="164"/>
      <c r="F59" s="174" t="s">
        <v>90</v>
      </c>
      <c r="G59" s="175"/>
      <c r="H59" s="162" t="s">
        <v>40</v>
      </c>
      <c r="I59" s="163"/>
      <c r="J59" s="163"/>
      <c r="K59" s="163"/>
      <c r="L59" s="163"/>
      <c r="M59" s="164"/>
      <c r="O59" s="1" t="s">
        <v>124</v>
      </c>
      <c r="AN59" s="1" t="e">
        <f t="shared" si="0"/>
        <v>#REF!</v>
      </c>
    </row>
    <row r="60" spans="1:15" ht="25.5" customHeight="1" thickBot="1">
      <c r="A60" s="150"/>
      <c r="B60" s="165"/>
      <c r="C60" s="166"/>
      <c r="D60" s="166"/>
      <c r="E60" s="167"/>
      <c r="F60" s="6" t="s">
        <v>91</v>
      </c>
      <c r="G60" s="51" t="s">
        <v>92</v>
      </c>
      <c r="H60" s="165"/>
      <c r="I60" s="166"/>
      <c r="J60" s="166"/>
      <c r="K60" s="166"/>
      <c r="L60" s="166"/>
      <c r="M60" s="167"/>
      <c r="O60" s="1" t="s">
        <v>114</v>
      </c>
    </row>
    <row r="61" spans="1:40" ht="179.25" customHeight="1" thickBot="1">
      <c r="A61" s="10" t="s">
        <v>33</v>
      </c>
      <c r="B61" s="142" t="s">
        <v>181</v>
      </c>
      <c r="C61" s="143"/>
      <c r="D61" s="143"/>
      <c r="E61" s="143"/>
      <c r="F61" s="34"/>
      <c r="G61" s="107" t="s">
        <v>144</v>
      </c>
      <c r="H61" s="154"/>
      <c r="I61" s="155"/>
      <c r="J61" s="155"/>
      <c r="K61" s="155"/>
      <c r="L61" s="155"/>
      <c r="M61" s="156"/>
      <c r="AN61" s="1" t="e">
        <f>AN59+1</f>
        <v>#REF!</v>
      </c>
    </row>
    <row r="62" spans="1:40" ht="221.25" customHeight="1" thickBot="1">
      <c r="A62" s="10" t="s">
        <v>34</v>
      </c>
      <c r="B62" s="230" t="s">
        <v>189</v>
      </c>
      <c r="C62" s="231"/>
      <c r="D62" s="231"/>
      <c r="E62" s="231"/>
      <c r="F62" s="34"/>
      <c r="G62" s="131" t="s">
        <v>144</v>
      </c>
      <c r="H62" s="154"/>
      <c r="I62" s="155"/>
      <c r="J62" s="155"/>
      <c r="K62" s="155"/>
      <c r="L62" s="155"/>
      <c r="M62" s="156"/>
      <c r="AN62" s="1" t="e">
        <f t="shared" si="0"/>
        <v>#REF!</v>
      </c>
    </row>
    <row r="63" spans="1:40" ht="31.5" customHeight="1" thickBot="1">
      <c r="A63" s="10" t="s">
        <v>41</v>
      </c>
      <c r="B63" s="230"/>
      <c r="C63" s="231"/>
      <c r="D63" s="231"/>
      <c r="E63" s="231"/>
      <c r="F63" s="34"/>
      <c r="G63" s="131"/>
      <c r="H63" s="154"/>
      <c r="I63" s="155"/>
      <c r="J63" s="155"/>
      <c r="K63" s="155"/>
      <c r="L63" s="155"/>
      <c r="M63" s="156"/>
      <c r="AN63" s="1" t="e">
        <f>#REF!+1</f>
        <v>#REF!</v>
      </c>
    </row>
    <row r="64" spans="1:40" ht="31.5" customHeight="1" thickBot="1">
      <c r="A64" s="10" t="s">
        <v>36</v>
      </c>
      <c r="B64" s="230"/>
      <c r="C64" s="231"/>
      <c r="D64" s="231"/>
      <c r="E64" s="231"/>
      <c r="F64" s="34"/>
      <c r="G64" s="131"/>
      <c r="H64" s="154"/>
      <c r="I64" s="155"/>
      <c r="J64" s="155"/>
      <c r="K64" s="155"/>
      <c r="L64" s="155"/>
      <c r="M64" s="156"/>
      <c r="AN64" s="1" t="e">
        <f t="shared" si="0"/>
        <v>#REF!</v>
      </c>
    </row>
    <row r="65" spans="1:40" ht="31.5" customHeight="1" thickBot="1">
      <c r="A65" s="10" t="s">
        <v>42</v>
      </c>
      <c r="B65" s="223"/>
      <c r="C65" s="224"/>
      <c r="D65" s="224"/>
      <c r="E65" s="224"/>
      <c r="F65" s="34"/>
      <c r="G65" s="34"/>
      <c r="H65" s="154"/>
      <c r="I65" s="155"/>
      <c r="J65" s="155"/>
      <c r="K65" s="155"/>
      <c r="L65" s="155"/>
      <c r="M65" s="156"/>
      <c r="AN65" s="1" t="e">
        <f>#REF!+1</f>
        <v>#REF!</v>
      </c>
    </row>
    <row r="66" spans="1:40" ht="24.75" customHeight="1">
      <c r="A66" s="103"/>
      <c r="B66" s="169"/>
      <c r="C66" s="169"/>
      <c r="D66" s="169"/>
      <c r="E66" s="169"/>
      <c r="F66" s="169"/>
      <c r="G66" s="169"/>
      <c r="H66" s="169"/>
      <c r="I66" s="169"/>
      <c r="J66" s="169"/>
      <c r="K66" s="169"/>
      <c r="L66" s="169"/>
      <c r="M66" s="169"/>
      <c r="AN66" s="1" t="e">
        <f t="shared" si="0"/>
        <v>#REF!</v>
      </c>
    </row>
    <row r="67" spans="1:40" ht="24.75" customHeight="1" hidden="1">
      <c r="A67" s="103"/>
      <c r="B67" s="169"/>
      <c r="C67" s="169"/>
      <c r="D67" s="169"/>
      <c r="E67" s="169"/>
      <c r="F67" s="169"/>
      <c r="G67" s="169"/>
      <c r="H67" s="169"/>
      <c r="I67" s="169"/>
      <c r="J67" s="169"/>
      <c r="K67" s="169"/>
      <c r="L67" s="169"/>
      <c r="M67" s="169"/>
      <c r="AN67" s="1" t="e">
        <f t="shared" si="0"/>
        <v>#REF!</v>
      </c>
    </row>
    <row r="68" spans="1:40" ht="24.75" customHeight="1" hidden="1">
      <c r="A68" s="103"/>
      <c r="B68" s="169"/>
      <c r="C68" s="169"/>
      <c r="D68" s="169"/>
      <c r="E68" s="169"/>
      <c r="F68" s="169"/>
      <c r="G68" s="169"/>
      <c r="H68" s="169"/>
      <c r="I68" s="169"/>
      <c r="J68" s="169"/>
      <c r="K68" s="169"/>
      <c r="L68" s="169"/>
      <c r="M68" s="169"/>
      <c r="AN68" s="1" t="e">
        <f t="shared" si="0"/>
        <v>#REF!</v>
      </c>
    </row>
    <row r="69" spans="1:13" ht="24.75" customHeight="1" hidden="1">
      <c r="A69" s="103"/>
      <c r="B69" s="169"/>
      <c r="C69" s="169"/>
      <c r="D69" s="169"/>
      <c r="E69" s="169"/>
      <c r="F69" s="169"/>
      <c r="G69" s="169"/>
      <c r="H69" s="169"/>
      <c r="I69" s="169"/>
      <c r="J69" s="169"/>
      <c r="K69" s="169"/>
      <c r="L69" s="169"/>
      <c r="M69" s="169"/>
    </row>
    <row r="70" spans="1:13" ht="24.75" customHeight="1" hidden="1">
      <c r="A70" s="103"/>
      <c r="B70" s="169"/>
      <c r="C70" s="169"/>
      <c r="D70" s="169"/>
      <c r="E70" s="169"/>
      <c r="F70" s="169"/>
      <c r="G70" s="169"/>
      <c r="H70" s="169"/>
      <c r="I70" s="169"/>
      <c r="J70" s="169"/>
      <c r="K70" s="169"/>
      <c r="L70" s="169"/>
      <c r="M70" s="169"/>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68"/>
      <c r="G86" s="168"/>
      <c r="H86" s="168"/>
      <c r="I86" s="11" t="s">
        <v>43</v>
      </c>
      <c r="K86" s="12"/>
    </row>
    <row r="87" spans="2:11" ht="15" hidden="1">
      <c r="B87" s="103"/>
      <c r="C87" s="103"/>
      <c r="D87" s="103"/>
      <c r="E87" s="103"/>
      <c r="F87" s="168"/>
      <c r="G87" s="168"/>
      <c r="H87" s="168"/>
      <c r="I87" s="11" t="s">
        <v>44</v>
      </c>
      <c r="K87" s="12"/>
    </row>
    <row r="88" spans="2:11" ht="15" hidden="1">
      <c r="B88" s="103"/>
      <c r="C88" s="103"/>
      <c r="D88" s="103"/>
      <c r="E88" s="103"/>
      <c r="F88" s="168"/>
      <c r="G88" s="168"/>
      <c r="H88" s="168"/>
      <c r="I88" s="11" t="s">
        <v>45</v>
      </c>
      <c r="K88" s="12"/>
    </row>
    <row r="89" spans="2:11" ht="15" hidden="1">
      <c r="B89" s="103"/>
      <c r="C89" s="103"/>
      <c r="D89" s="103"/>
      <c r="E89" s="103"/>
      <c r="F89" s="168"/>
      <c r="G89" s="168"/>
      <c r="H89" s="168"/>
      <c r="K89" s="12"/>
    </row>
    <row r="90" spans="2:11" ht="15" hidden="1">
      <c r="B90" s="103"/>
      <c r="C90" s="103"/>
      <c r="D90" s="103"/>
      <c r="E90" s="103"/>
      <c r="F90" s="168"/>
      <c r="G90" s="168"/>
      <c r="H90" s="168"/>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I39">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2">
      <selection activeCell="G63" sqref="G6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6"/>
      <c r="B1" s="216"/>
      <c r="C1" s="217" t="s">
        <v>58</v>
      </c>
      <c r="D1" s="217"/>
      <c r="E1" s="217"/>
      <c r="F1" s="217"/>
      <c r="G1" s="217"/>
      <c r="H1" s="217"/>
      <c r="I1" s="217"/>
      <c r="J1" s="217"/>
      <c r="K1" s="218" t="s">
        <v>59</v>
      </c>
      <c r="L1" s="218"/>
      <c r="M1" s="218"/>
    </row>
    <row r="2" spans="1:15" ht="25.5" customHeight="1" thickBot="1">
      <c r="A2" s="216"/>
      <c r="B2" s="216"/>
      <c r="C2" s="217"/>
      <c r="D2" s="217"/>
      <c r="E2" s="217"/>
      <c r="F2" s="217"/>
      <c r="G2" s="217"/>
      <c r="H2" s="217"/>
      <c r="I2" s="217"/>
      <c r="J2" s="217"/>
      <c r="K2" s="219" t="s">
        <v>120</v>
      </c>
      <c r="L2" s="219"/>
      <c r="M2" s="219"/>
      <c r="O2" s="21" t="s">
        <v>71</v>
      </c>
    </row>
    <row r="3" spans="1:15" ht="25.5" customHeight="1" thickBot="1">
      <c r="A3" s="216"/>
      <c r="B3" s="216"/>
      <c r="C3" s="217"/>
      <c r="D3" s="217"/>
      <c r="E3" s="217"/>
      <c r="F3" s="217"/>
      <c r="G3" s="217"/>
      <c r="H3" s="217"/>
      <c r="I3" s="217"/>
      <c r="J3" s="217"/>
      <c r="K3" s="219" t="s">
        <v>121</v>
      </c>
      <c r="L3" s="219"/>
      <c r="M3" s="219"/>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4" t="s">
        <v>1</v>
      </c>
      <c r="B7" s="175"/>
      <c r="C7" s="210" t="s">
        <v>54</v>
      </c>
      <c r="D7" s="211"/>
      <c r="E7" s="211"/>
      <c r="F7" s="211"/>
      <c r="G7" s="211"/>
      <c r="H7" s="212"/>
      <c r="I7" s="174" t="s">
        <v>2</v>
      </c>
      <c r="J7" s="176"/>
      <c r="K7" s="175"/>
      <c r="L7" s="213" t="s">
        <v>3</v>
      </c>
      <c r="M7" s="214"/>
      <c r="O7" s="103" t="s">
        <v>13</v>
      </c>
    </row>
    <row r="8" spans="1:15" ht="30" customHeight="1" thickBot="1">
      <c r="A8" s="174" t="s">
        <v>4</v>
      </c>
      <c r="B8" s="175"/>
      <c r="C8" s="210" t="s">
        <v>125</v>
      </c>
      <c r="D8" s="211"/>
      <c r="E8" s="211"/>
      <c r="F8" s="211"/>
      <c r="G8" s="211"/>
      <c r="H8" s="211"/>
      <c r="I8" s="211"/>
      <c r="J8" s="211"/>
      <c r="K8" s="211"/>
      <c r="L8" s="211"/>
      <c r="M8" s="212"/>
      <c r="O8" s="103" t="s">
        <v>18</v>
      </c>
    </row>
    <row r="9" spans="1:16" ht="30" customHeight="1" thickBot="1">
      <c r="A9" s="174" t="s">
        <v>5</v>
      </c>
      <c r="B9" s="175"/>
      <c r="C9" s="220" t="s">
        <v>68</v>
      </c>
      <c r="D9" s="221"/>
      <c r="E9" s="221"/>
      <c r="F9" s="221"/>
      <c r="G9" s="221"/>
      <c r="H9" s="221"/>
      <c r="I9" s="221"/>
      <c r="J9" s="221"/>
      <c r="K9" s="221"/>
      <c r="L9" s="221"/>
      <c r="M9" s="222"/>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4" t="s">
        <v>7</v>
      </c>
      <c r="B11" s="175"/>
      <c r="C11" s="206" t="s">
        <v>174</v>
      </c>
      <c r="D11" s="207"/>
      <c r="E11" s="207"/>
      <c r="F11" s="207"/>
      <c r="G11" s="207"/>
      <c r="H11" s="207"/>
      <c r="I11" s="207"/>
      <c r="J11" s="207"/>
      <c r="K11" s="28" t="s">
        <v>82</v>
      </c>
      <c r="L11" s="208" t="s">
        <v>127</v>
      </c>
      <c r="M11" s="209"/>
      <c r="O11" s="103" t="s">
        <v>21</v>
      </c>
    </row>
    <row r="12" spans="1:15" ht="30" customHeight="1" thickBot="1">
      <c r="A12" s="174" t="s">
        <v>9</v>
      </c>
      <c r="B12" s="175"/>
      <c r="C12" s="210" t="s">
        <v>166</v>
      </c>
      <c r="D12" s="211"/>
      <c r="E12" s="211"/>
      <c r="F12" s="211"/>
      <c r="G12" s="211"/>
      <c r="H12" s="211"/>
      <c r="I12" s="211"/>
      <c r="J12" s="211"/>
      <c r="K12" s="211"/>
      <c r="L12" s="211"/>
      <c r="M12" s="212"/>
      <c r="O12" s="103" t="s">
        <v>0</v>
      </c>
    </row>
    <row r="13" spans="1:15" ht="46.5" customHeight="1" thickBot="1">
      <c r="A13" s="174" t="s">
        <v>98</v>
      </c>
      <c r="B13" s="175"/>
      <c r="C13" s="210" t="s">
        <v>171</v>
      </c>
      <c r="D13" s="211"/>
      <c r="E13" s="211"/>
      <c r="F13" s="211"/>
      <c r="G13" s="211"/>
      <c r="H13" s="211"/>
      <c r="I13" s="211"/>
      <c r="J13" s="211"/>
      <c r="K13" s="211"/>
      <c r="L13" s="211"/>
      <c r="M13" s="212"/>
      <c r="O13" s="1" t="s">
        <v>122</v>
      </c>
    </row>
    <row r="14" spans="1:15" ht="30" customHeight="1" thickBot="1">
      <c r="A14" s="174" t="s">
        <v>109</v>
      </c>
      <c r="B14" s="175"/>
      <c r="C14" s="210" t="s">
        <v>114</v>
      </c>
      <c r="D14" s="211"/>
      <c r="E14" s="211"/>
      <c r="F14" s="211"/>
      <c r="G14" s="211"/>
      <c r="H14" s="211"/>
      <c r="I14" s="211"/>
      <c r="J14" s="211"/>
      <c r="K14" s="211"/>
      <c r="L14" s="211"/>
      <c r="M14" s="212"/>
      <c r="O14" s="1" t="s">
        <v>123</v>
      </c>
    </row>
    <row r="15" spans="1:15" ht="30" customHeight="1" thickBot="1">
      <c r="A15" s="174" t="s">
        <v>115</v>
      </c>
      <c r="B15" s="175"/>
      <c r="C15" s="210" t="s">
        <v>135</v>
      </c>
      <c r="D15" s="211"/>
      <c r="E15" s="211"/>
      <c r="F15" s="211"/>
      <c r="G15" s="211"/>
      <c r="H15" s="211"/>
      <c r="I15" s="211"/>
      <c r="J15" s="211"/>
      <c r="K15" s="211"/>
      <c r="L15" s="211"/>
      <c r="M15" s="212"/>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2" t="s">
        <v>11</v>
      </c>
      <c r="B17" s="164"/>
      <c r="C17" s="162" t="s">
        <v>76</v>
      </c>
      <c r="D17" s="164"/>
      <c r="E17" s="162" t="s">
        <v>12</v>
      </c>
      <c r="F17" s="163"/>
      <c r="G17" s="163"/>
      <c r="H17" s="163"/>
      <c r="I17" s="163"/>
      <c r="J17" s="163"/>
      <c r="K17" s="163"/>
      <c r="L17" s="163"/>
      <c r="M17" s="164"/>
      <c r="O17" s="21" t="s">
        <v>83</v>
      </c>
    </row>
    <row r="18" spans="1:15" ht="53.25" customHeight="1" thickBot="1">
      <c r="A18" s="165"/>
      <c r="B18" s="167"/>
      <c r="C18" s="165"/>
      <c r="D18" s="167"/>
      <c r="E18" s="6" t="s">
        <v>14</v>
      </c>
      <c r="F18" s="174" t="s">
        <v>15</v>
      </c>
      <c r="G18" s="176"/>
      <c r="H18" s="175"/>
      <c r="I18" s="51" t="s">
        <v>16</v>
      </c>
      <c r="J18" s="174" t="s">
        <v>95</v>
      </c>
      <c r="K18" s="176"/>
      <c r="L18" s="175"/>
      <c r="M18" s="6" t="s">
        <v>17</v>
      </c>
      <c r="O18" s="103" t="s">
        <v>27</v>
      </c>
    </row>
    <row r="19" spans="1:15" ht="30" customHeight="1" thickBot="1">
      <c r="A19" s="191" t="s">
        <v>169</v>
      </c>
      <c r="B19" s="192"/>
      <c r="C19" s="197" t="s">
        <v>97</v>
      </c>
      <c r="D19" s="185"/>
      <c r="E19" s="4">
        <v>1</v>
      </c>
      <c r="F19" s="200" t="s">
        <v>167</v>
      </c>
      <c r="G19" s="201"/>
      <c r="H19" s="202"/>
      <c r="I19" s="102" t="s">
        <v>97</v>
      </c>
      <c r="J19" s="203" t="s">
        <v>162</v>
      </c>
      <c r="K19" s="204"/>
      <c r="L19" s="205"/>
      <c r="M19" s="7" t="s">
        <v>122</v>
      </c>
      <c r="O19" s="103" t="s">
        <v>28</v>
      </c>
    </row>
    <row r="20" spans="1:15" ht="30" customHeight="1" thickBot="1">
      <c r="A20" s="193"/>
      <c r="B20" s="194"/>
      <c r="C20" s="198"/>
      <c r="D20" s="186"/>
      <c r="E20" s="4">
        <v>2</v>
      </c>
      <c r="F20" s="200" t="s">
        <v>161</v>
      </c>
      <c r="G20" s="201"/>
      <c r="H20" s="202"/>
      <c r="I20" s="102" t="s">
        <v>97</v>
      </c>
      <c r="J20" s="203" t="s">
        <v>163</v>
      </c>
      <c r="K20" s="204"/>
      <c r="L20" s="205"/>
      <c r="M20" s="7" t="s">
        <v>122</v>
      </c>
      <c r="O20" s="103" t="s">
        <v>3</v>
      </c>
    </row>
    <row r="21" spans="1:15" ht="30" customHeight="1" thickBot="1">
      <c r="A21" s="193"/>
      <c r="B21" s="194"/>
      <c r="C21" s="198"/>
      <c r="D21" s="186"/>
      <c r="E21" s="4"/>
      <c r="F21" s="200"/>
      <c r="G21" s="201"/>
      <c r="H21" s="202"/>
      <c r="I21" s="102"/>
      <c r="J21" s="203"/>
      <c r="K21" s="204"/>
      <c r="L21" s="205"/>
      <c r="M21" s="7"/>
      <c r="O21" s="103" t="s">
        <v>29</v>
      </c>
    </row>
    <row r="22" spans="1:15" ht="30" customHeight="1" thickBot="1">
      <c r="A22" s="195"/>
      <c r="B22" s="196"/>
      <c r="C22" s="199"/>
      <c r="D22" s="188"/>
      <c r="E22" s="4"/>
      <c r="F22" s="200"/>
      <c r="G22" s="201"/>
      <c r="H22" s="202"/>
      <c r="I22" s="102"/>
      <c r="J22" s="203"/>
      <c r="K22" s="204"/>
      <c r="L22" s="205"/>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0" t="s">
        <v>147</v>
      </c>
      <c r="M24" s="171"/>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58" t="s">
        <v>108</v>
      </c>
      <c r="M25" s="159"/>
      <c r="O25" s="75" t="s">
        <v>49</v>
      </c>
    </row>
    <row r="26" spans="1:15" ht="30" customHeight="1" thickBot="1">
      <c r="A26" s="150"/>
      <c r="B26" s="148"/>
      <c r="C26" s="150"/>
      <c r="D26" s="148"/>
      <c r="E26" s="157"/>
      <c r="F26" s="67" t="s">
        <v>117</v>
      </c>
      <c r="G26" s="55" t="s">
        <v>147</v>
      </c>
      <c r="H26" s="55" t="s">
        <v>147</v>
      </c>
      <c r="I26" s="55" t="s">
        <v>147</v>
      </c>
      <c r="J26" s="55" t="s">
        <v>147</v>
      </c>
      <c r="K26" s="55" t="s">
        <v>147</v>
      </c>
      <c r="L26" s="228" t="s">
        <v>147</v>
      </c>
      <c r="M26" s="229"/>
      <c r="O26" s="75" t="s">
        <v>61</v>
      </c>
    </row>
    <row r="27" spans="1:15" ht="30" customHeight="1" thickBot="1">
      <c r="A27" s="73"/>
      <c r="B27" s="70"/>
      <c r="C27" s="69"/>
      <c r="D27" s="69"/>
      <c r="E27" s="150"/>
      <c r="F27" s="71" t="s">
        <v>118</v>
      </c>
      <c r="G27" s="55" t="s">
        <v>147</v>
      </c>
      <c r="H27" s="55" t="s">
        <v>147</v>
      </c>
      <c r="I27" s="55" t="s">
        <v>147</v>
      </c>
      <c r="J27" s="55" t="s">
        <v>147</v>
      </c>
      <c r="K27" s="55" t="s">
        <v>147</v>
      </c>
      <c r="L27" s="170" t="s">
        <v>147</v>
      </c>
      <c r="M27" s="171"/>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2" t="s">
        <v>94</v>
      </c>
      <c r="B29" s="163"/>
      <c r="C29" s="164"/>
      <c r="D29" s="180" t="s">
        <v>77</v>
      </c>
      <c r="E29" s="181"/>
      <c r="F29" s="110">
        <v>0</v>
      </c>
      <c r="G29" s="31" t="s">
        <v>87</v>
      </c>
      <c r="H29" s="109" t="s">
        <v>164</v>
      </c>
      <c r="I29" s="182" t="s">
        <v>88</v>
      </c>
      <c r="J29" s="183"/>
      <c r="K29" s="25"/>
      <c r="L29" s="184"/>
      <c r="M29" s="185"/>
      <c r="O29" s="75" t="s">
        <v>51</v>
      </c>
      <c r="AN29" s="1" t="e">
        <f>AN28+1</f>
        <v>#REF!</v>
      </c>
    </row>
    <row r="30" spans="1:40" ht="24.75" customHeight="1" thickBot="1">
      <c r="A30" s="177"/>
      <c r="B30" s="178"/>
      <c r="C30" s="179"/>
      <c r="D30" s="189" t="s">
        <v>78</v>
      </c>
      <c r="E30" s="190"/>
      <c r="F30" s="105"/>
      <c r="G30" s="32"/>
      <c r="H30" s="89"/>
      <c r="I30" s="23"/>
      <c r="J30" s="24"/>
      <c r="K30" s="24"/>
      <c r="L30" s="168"/>
      <c r="M30" s="186"/>
      <c r="O30" s="75" t="s">
        <v>52</v>
      </c>
      <c r="AN30" s="1" t="e">
        <f>#REF!+1</f>
        <v>#REF!</v>
      </c>
    </row>
    <row r="31" spans="1:40" ht="24.75" customHeight="1" thickBot="1">
      <c r="A31" s="165"/>
      <c r="B31" s="166"/>
      <c r="C31" s="167"/>
      <c r="D31" s="172" t="s">
        <v>79</v>
      </c>
      <c r="E31" s="173"/>
      <c r="F31" s="111">
        <v>1</v>
      </c>
      <c r="G31" s="33" t="s">
        <v>87</v>
      </c>
      <c r="H31" s="88" t="s">
        <v>165</v>
      </c>
      <c r="I31" s="26"/>
      <c r="J31" s="27"/>
      <c r="K31" s="27"/>
      <c r="L31" s="187"/>
      <c r="M31" s="188"/>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8" customHeight="1">
      <c r="A35" s="106"/>
      <c r="B35" s="112" t="s">
        <v>31</v>
      </c>
      <c r="C35" s="113" t="s">
        <v>32</v>
      </c>
      <c r="D35" s="113" t="s">
        <v>167</v>
      </c>
      <c r="E35" s="113" t="s">
        <v>161</v>
      </c>
      <c r="F35" s="113">
        <f>F21</f>
        <v>0</v>
      </c>
      <c r="G35" s="113">
        <f>F22</f>
        <v>0</v>
      </c>
      <c r="H35" s="114" t="s">
        <v>89</v>
      </c>
      <c r="I35" s="115" t="s">
        <v>93</v>
      </c>
      <c r="J35" s="103"/>
      <c r="K35" s="103"/>
      <c r="L35" s="103"/>
      <c r="M35" s="104"/>
      <c r="O35" s="75" t="s">
        <v>53</v>
      </c>
      <c r="AI35"/>
      <c r="AL35" s="1"/>
    </row>
    <row r="36" spans="1:38" ht="27" customHeight="1">
      <c r="A36" s="106"/>
      <c r="B36" s="35" t="s">
        <v>33</v>
      </c>
      <c r="C36" s="139">
        <v>0</v>
      </c>
      <c r="D36" s="93">
        <v>38019659</v>
      </c>
      <c r="E36" s="93">
        <v>50799901</v>
      </c>
      <c r="F36" s="30"/>
      <c r="G36" s="30"/>
      <c r="H36" s="108">
        <f>+D36-E36</f>
        <v>-12780242</v>
      </c>
      <c r="I36" s="116">
        <v>1</v>
      </c>
      <c r="J36" s="103"/>
      <c r="K36" s="103"/>
      <c r="L36" s="103"/>
      <c r="M36" s="104"/>
      <c r="O36" s="75" t="s">
        <v>65</v>
      </c>
      <c r="AI36"/>
      <c r="AL36" s="1"/>
    </row>
    <row r="37" spans="1:38" ht="27" customHeight="1">
      <c r="A37" s="106"/>
      <c r="B37" s="35" t="s">
        <v>34</v>
      </c>
      <c r="C37" s="139">
        <v>0</v>
      </c>
      <c r="D37" s="93">
        <v>158317073.19</v>
      </c>
      <c r="E37" s="93">
        <v>482876297.184</v>
      </c>
      <c r="F37" s="30"/>
      <c r="G37" s="30"/>
      <c r="H37" s="108">
        <f>+D37-E37</f>
        <v>-324559223.994</v>
      </c>
      <c r="I37" s="116">
        <v>1</v>
      </c>
      <c r="J37" s="103"/>
      <c r="K37" s="103"/>
      <c r="L37" s="103"/>
      <c r="M37" s="104"/>
      <c r="O37" s="75" t="s">
        <v>66</v>
      </c>
      <c r="AI37"/>
      <c r="AL37" s="1"/>
    </row>
    <row r="38" spans="1:38" ht="27" customHeight="1">
      <c r="A38" s="106"/>
      <c r="B38" s="35" t="s">
        <v>35</v>
      </c>
      <c r="C38" s="139">
        <v>0</v>
      </c>
      <c r="D38" s="93"/>
      <c r="E38" s="8"/>
      <c r="F38" s="30"/>
      <c r="G38" s="30"/>
      <c r="H38" s="108">
        <f>+D38-E38</f>
        <v>0</v>
      </c>
      <c r="I38" s="116"/>
      <c r="J38" s="103"/>
      <c r="K38" s="103"/>
      <c r="L38" s="103"/>
      <c r="M38" s="104"/>
      <c r="O38" s="21" t="s">
        <v>69</v>
      </c>
      <c r="AI38"/>
      <c r="AL38" s="1"/>
    </row>
    <row r="39" spans="1:38" ht="27" customHeight="1" thickBot="1">
      <c r="A39" s="106"/>
      <c r="B39" s="36" t="s">
        <v>36</v>
      </c>
      <c r="C39" s="140">
        <v>0</v>
      </c>
      <c r="D39" s="126"/>
      <c r="E39" s="37"/>
      <c r="F39" s="38"/>
      <c r="G39" s="38"/>
      <c r="H39" s="129">
        <f>+D39-E39</f>
        <v>0</v>
      </c>
      <c r="I39" s="130"/>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2" t="s">
        <v>39</v>
      </c>
      <c r="C59" s="163"/>
      <c r="D59" s="163"/>
      <c r="E59" s="164"/>
      <c r="F59" s="174" t="s">
        <v>90</v>
      </c>
      <c r="G59" s="175"/>
      <c r="H59" s="162" t="s">
        <v>40</v>
      </c>
      <c r="I59" s="163"/>
      <c r="J59" s="163"/>
      <c r="K59" s="163"/>
      <c r="L59" s="163"/>
      <c r="M59" s="164"/>
      <c r="O59" s="1" t="s">
        <v>124</v>
      </c>
      <c r="AN59" s="1" t="e">
        <f t="shared" si="0"/>
        <v>#REF!</v>
      </c>
    </row>
    <row r="60" spans="1:15" ht="25.5" customHeight="1" thickBot="1">
      <c r="A60" s="150"/>
      <c r="B60" s="165"/>
      <c r="C60" s="166"/>
      <c r="D60" s="166"/>
      <c r="E60" s="167"/>
      <c r="F60" s="6" t="s">
        <v>91</v>
      </c>
      <c r="G60" s="51" t="s">
        <v>92</v>
      </c>
      <c r="H60" s="165"/>
      <c r="I60" s="166"/>
      <c r="J60" s="166"/>
      <c r="K60" s="166"/>
      <c r="L60" s="166"/>
      <c r="M60" s="167"/>
      <c r="O60" s="1" t="s">
        <v>114</v>
      </c>
    </row>
    <row r="61" spans="1:40" ht="199.5" customHeight="1" thickBot="1">
      <c r="A61" s="10" t="s">
        <v>33</v>
      </c>
      <c r="B61" s="142" t="s">
        <v>180</v>
      </c>
      <c r="C61" s="143"/>
      <c r="D61" s="143"/>
      <c r="E61" s="143"/>
      <c r="F61" s="34"/>
      <c r="G61" s="107" t="s">
        <v>144</v>
      </c>
      <c r="H61" s="154"/>
      <c r="I61" s="155"/>
      <c r="J61" s="155"/>
      <c r="K61" s="155"/>
      <c r="L61" s="155"/>
      <c r="M61" s="156"/>
      <c r="AN61" s="1" t="e">
        <f>AN59+1</f>
        <v>#REF!</v>
      </c>
    </row>
    <row r="62" spans="1:40" ht="177" customHeight="1" thickBot="1">
      <c r="A62" s="10" t="s">
        <v>34</v>
      </c>
      <c r="B62" s="230" t="s">
        <v>190</v>
      </c>
      <c r="C62" s="231"/>
      <c r="D62" s="231"/>
      <c r="E62" s="231"/>
      <c r="F62" s="34"/>
      <c r="G62" s="131" t="s">
        <v>144</v>
      </c>
      <c r="H62" s="154"/>
      <c r="I62" s="155"/>
      <c r="J62" s="155"/>
      <c r="K62" s="155"/>
      <c r="L62" s="155"/>
      <c r="M62" s="156"/>
      <c r="AN62" s="1" t="e">
        <f t="shared" si="0"/>
        <v>#REF!</v>
      </c>
    </row>
    <row r="63" spans="1:40" ht="155.25" customHeight="1" thickBot="1">
      <c r="A63" s="10" t="s">
        <v>41</v>
      </c>
      <c r="B63" s="230"/>
      <c r="C63" s="231"/>
      <c r="D63" s="231"/>
      <c r="E63" s="231"/>
      <c r="F63" s="34"/>
      <c r="G63" s="131"/>
      <c r="H63" s="154"/>
      <c r="I63" s="155"/>
      <c r="J63" s="155"/>
      <c r="K63" s="155"/>
      <c r="L63" s="155"/>
      <c r="M63" s="156"/>
      <c r="AN63" s="1" t="e">
        <f>#REF!+1</f>
        <v>#REF!</v>
      </c>
    </row>
    <row r="64" spans="1:40" ht="174" customHeight="1" thickBot="1">
      <c r="A64" s="10" t="s">
        <v>36</v>
      </c>
      <c r="B64" s="230"/>
      <c r="C64" s="231"/>
      <c r="D64" s="231"/>
      <c r="E64" s="231"/>
      <c r="F64" s="34"/>
      <c r="G64" s="131"/>
      <c r="H64" s="154"/>
      <c r="I64" s="155"/>
      <c r="J64" s="155"/>
      <c r="K64" s="155"/>
      <c r="L64" s="155"/>
      <c r="M64" s="156"/>
      <c r="AN64" s="1" t="e">
        <f t="shared" si="0"/>
        <v>#REF!</v>
      </c>
    </row>
    <row r="65" spans="1:40" ht="50.25" customHeight="1" thickBot="1">
      <c r="A65" s="10" t="s">
        <v>42</v>
      </c>
      <c r="B65" s="223"/>
      <c r="C65" s="224"/>
      <c r="D65" s="224"/>
      <c r="E65" s="224"/>
      <c r="F65" s="34"/>
      <c r="G65" s="34"/>
      <c r="H65" s="154"/>
      <c r="I65" s="155"/>
      <c r="J65" s="155"/>
      <c r="K65" s="155"/>
      <c r="L65" s="155"/>
      <c r="M65" s="156"/>
      <c r="AN65" s="1" t="e">
        <f>#REF!+1</f>
        <v>#REF!</v>
      </c>
    </row>
    <row r="66" spans="1:40" ht="24.75" customHeight="1">
      <c r="A66" s="103"/>
      <c r="B66" s="169"/>
      <c r="C66" s="169"/>
      <c r="D66" s="169"/>
      <c r="E66" s="169"/>
      <c r="F66" s="169"/>
      <c r="G66" s="169"/>
      <c r="H66" s="169"/>
      <c r="I66" s="169"/>
      <c r="J66" s="169"/>
      <c r="K66" s="169"/>
      <c r="L66" s="169"/>
      <c r="M66" s="169"/>
      <c r="AN66" s="1" t="e">
        <f t="shared" si="0"/>
        <v>#REF!</v>
      </c>
    </row>
    <row r="67" spans="1:40" ht="24.75" customHeight="1" hidden="1">
      <c r="A67" s="103"/>
      <c r="B67" s="169"/>
      <c r="C67" s="169"/>
      <c r="D67" s="169"/>
      <c r="E67" s="169"/>
      <c r="F67" s="169"/>
      <c r="G67" s="169"/>
      <c r="H67" s="169"/>
      <c r="I67" s="169"/>
      <c r="J67" s="169"/>
      <c r="K67" s="169"/>
      <c r="L67" s="169"/>
      <c r="M67" s="169"/>
      <c r="AN67" s="1" t="e">
        <f t="shared" si="0"/>
        <v>#REF!</v>
      </c>
    </row>
    <row r="68" spans="1:40" ht="24.75" customHeight="1" hidden="1">
      <c r="A68" s="103"/>
      <c r="B68" s="169"/>
      <c r="C68" s="169"/>
      <c r="D68" s="169"/>
      <c r="E68" s="169"/>
      <c r="F68" s="169"/>
      <c r="G68" s="169"/>
      <c r="H68" s="169"/>
      <c r="I68" s="169"/>
      <c r="J68" s="169"/>
      <c r="K68" s="169"/>
      <c r="L68" s="169"/>
      <c r="M68" s="169"/>
      <c r="AN68" s="1" t="e">
        <f t="shared" si="0"/>
        <v>#REF!</v>
      </c>
    </row>
    <row r="69" spans="1:13" ht="24.75" customHeight="1" hidden="1">
      <c r="A69" s="103"/>
      <c r="B69" s="169"/>
      <c r="C69" s="169"/>
      <c r="D69" s="169"/>
      <c r="E69" s="169"/>
      <c r="F69" s="169"/>
      <c r="G69" s="169"/>
      <c r="H69" s="169"/>
      <c r="I69" s="169"/>
      <c r="J69" s="169"/>
      <c r="K69" s="169"/>
      <c r="L69" s="169"/>
      <c r="M69" s="169"/>
    </row>
    <row r="70" spans="1:13" ht="24.75" customHeight="1" hidden="1">
      <c r="A70" s="103"/>
      <c r="B70" s="169"/>
      <c r="C70" s="169"/>
      <c r="D70" s="169"/>
      <c r="E70" s="169"/>
      <c r="F70" s="169"/>
      <c r="G70" s="169"/>
      <c r="H70" s="169"/>
      <c r="I70" s="169"/>
      <c r="J70" s="169"/>
      <c r="K70" s="169"/>
      <c r="L70" s="169"/>
      <c r="M70" s="169"/>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68"/>
      <c r="G86" s="168"/>
      <c r="H86" s="168"/>
      <c r="I86" s="11" t="s">
        <v>43</v>
      </c>
      <c r="K86" s="12"/>
    </row>
    <row r="87" spans="2:11" ht="15" hidden="1">
      <c r="B87" s="103"/>
      <c r="C87" s="103"/>
      <c r="D87" s="103"/>
      <c r="E87" s="103"/>
      <c r="F87" s="168"/>
      <c r="G87" s="168"/>
      <c r="H87" s="168"/>
      <c r="I87" s="11" t="s">
        <v>44</v>
      </c>
      <c r="K87" s="12"/>
    </row>
    <row r="88" spans="2:11" ht="15" hidden="1">
      <c r="B88" s="103"/>
      <c r="C88" s="103"/>
      <c r="D88" s="103"/>
      <c r="E88" s="103"/>
      <c r="F88" s="168"/>
      <c r="G88" s="168"/>
      <c r="H88" s="168"/>
      <c r="I88" s="11" t="s">
        <v>45</v>
      </c>
      <c r="K88" s="12"/>
    </row>
    <row r="89" spans="2:11" ht="15" hidden="1">
      <c r="B89" s="103"/>
      <c r="C89" s="103"/>
      <c r="D89" s="103"/>
      <c r="E89" s="103"/>
      <c r="F89" s="168"/>
      <c r="G89" s="168"/>
      <c r="H89" s="168"/>
      <c r="K89" s="12"/>
    </row>
    <row r="90" spans="2:11" ht="15" hidden="1">
      <c r="B90" s="103"/>
      <c r="C90" s="103"/>
      <c r="D90" s="103"/>
      <c r="E90" s="103"/>
      <c r="F90" s="168"/>
      <c r="G90" s="168"/>
      <c r="H90" s="168"/>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Alix del Pilar Hurtado Pedraz</cp:lastModifiedBy>
  <cp:lastPrinted>2018-06-21T14:51:09Z</cp:lastPrinted>
  <dcterms:created xsi:type="dcterms:W3CDTF">2015-05-25T16:17:38Z</dcterms:created>
  <dcterms:modified xsi:type="dcterms:W3CDTF">2019-07-03T21:38:02Z</dcterms:modified>
  <cp:category/>
  <cp:version/>
  <cp:contentType/>
  <cp:contentStatus/>
</cp:coreProperties>
</file>