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agon\Documents\Paola Castelblanco\2019\Indicadores 2019\Tercer seguimiento 2019-3\"/>
    </mc:Choice>
  </mc:AlternateContent>
  <bookViews>
    <workbookView xWindow="0" yWindow="0" windowWidth="20490" windowHeight="7455" tabRatio="912" firstSheet="6" activeTab="11"/>
  </bookViews>
  <sheets>
    <sheet name="GTH-01 Estructura_SG-SST" sheetId="27" r:id="rId1"/>
    <sheet name="GTH-02 Eje Plan Bienestar" sheetId="25" r:id="rId2"/>
    <sheet name="GTH-03 Eje Plan Capac" sheetId="15" r:id="rId3"/>
    <sheet name="GTH-04 Eje_Plan_SG-SST" sheetId="19" r:id="rId4"/>
    <sheet name="GTH-05 Reporte_AT_EL" sheetId="28" r:id="rId5"/>
    <sheet name="GTH-06 Investigación_AT_EL" sheetId="21" r:id="rId6"/>
    <sheet name="GTH-07 Frecuencia_AT" sheetId="20" r:id="rId7"/>
    <sheet name="GTH-08 Severidad_AT" sheetId="24" r:id="rId8"/>
    <sheet name="GTH-09 AT_Mortales" sheetId="26" r:id="rId9"/>
    <sheet name="GTH-10 Prevalencia_EL" sheetId="23" r:id="rId10"/>
    <sheet name="GTH-11 Incidencia_EL" sheetId="22" r:id="rId11"/>
    <sheet name="GTH-12 Ausentismo_Causa_Médica" sheetId="17" r:id="rId12"/>
    <sheet name="GTH-13 Ejecución_PM" sheetId="8" r:id="rId13"/>
    <sheet name="Listas" sheetId="2" state="hidden" r:id="rId14"/>
  </sheets>
  <definedNames>
    <definedName name="aaa" localSheetId="0">#REF!</definedName>
    <definedName name="aaa" localSheetId="8">#REF!</definedName>
    <definedName name="_xlnm.Print_Area" localSheetId="0">'GTH-01 Estructura_SG-SST'!$A$1:$M$117</definedName>
    <definedName name="_xlnm.Print_Area" localSheetId="1">'GTH-02 Eje Plan Bienestar'!$A$1:$M$53</definedName>
    <definedName name="_xlnm.Print_Area" localSheetId="2">'GTH-03 Eje Plan Capac'!$A$1:$M$51</definedName>
    <definedName name="_xlnm.Print_Area" localSheetId="3">'GTH-04 Eje_Plan_SG-SST'!$A$1:$M$53</definedName>
    <definedName name="_xlnm.Print_Area" localSheetId="4">'GTH-05 Reporte_AT_EL'!$A$1:$M$51</definedName>
    <definedName name="_xlnm.Print_Area" localSheetId="5">'GTH-06 Investigación_AT_EL'!$A$1:$M$51</definedName>
    <definedName name="_xlnm.Print_Area" localSheetId="6">'GTH-07 Frecuencia_AT'!$A$1:$M$87</definedName>
    <definedName name="_xlnm.Print_Area" localSheetId="7">'GTH-08 Severidad_AT'!$A$1:$M$91</definedName>
    <definedName name="_xlnm.Print_Area" localSheetId="8">'GTH-09 AT_Mortales'!$A$1:$M$55</definedName>
    <definedName name="_xlnm.Print_Area" localSheetId="9">'GTH-10 Prevalencia_EL'!$A$1:$M$48</definedName>
    <definedName name="_xlnm.Print_Area" localSheetId="10">'GTH-11 Incidencia_EL'!$A$1:$M$64</definedName>
    <definedName name="_xlnm.Print_Area" localSheetId="11">'GTH-12 Ausentismo_Causa_Médica'!$A$1:$M$149</definedName>
    <definedName name="_xlnm.Print_Area" localSheetId="12">'GTH-13 Ejecución_PM'!$A$1:$M$51</definedName>
    <definedName name="AT_mortales" localSheetId="0">#REF!</definedName>
    <definedName name="b" localSheetId="0">#REF!</definedName>
    <definedName name="b" localSheetId="1">#REF!</definedName>
    <definedName name="b" localSheetId="8">#REF!</definedName>
    <definedName name="bb" localSheetId="0">#REF!</definedName>
    <definedName name="bb" localSheetId="1">#REF!</definedName>
    <definedName name="bb" localSheetId="8">#REF!</definedName>
    <definedName name="d" localSheetId="0">#REF!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ortales" localSheetId="0">#REF!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s>
  <calcPr calcId="162913"/>
</workbook>
</file>

<file path=xl/calcChain.xml><?xml version="1.0" encoding="utf-8"?>
<calcChain xmlns="http://schemas.openxmlformats.org/spreadsheetml/2006/main">
  <c r="G35" i="24" l="1"/>
  <c r="G49" i="24"/>
  <c r="G48" i="24"/>
  <c r="F49" i="20" l="1"/>
  <c r="F48" i="20"/>
  <c r="H43" i="17" l="1"/>
  <c r="H44" i="17"/>
  <c r="H45" i="17"/>
  <c r="H46" i="17"/>
  <c r="H47" i="17"/>
  <c r="H48" i="17"/>
  <c r="H49" i="17"/>
  <c r="H50" i="17"/>
  <c r="H51" i="17"/>
  <c r="H52" i="17"/>
  <c r="H53" i="17"/>
  <c r="H42" i="17"/>
  <c r="H37" i="17"/>
  <c r="H38" i="17"/>
  <c r="H39" i="17"/>
  <c r="H36" i="17"/>
  <c r="G41" i="17"/>
  <c r="G35" i="17"/>
  <c r="G44" i="24" l="1"/>
  <c r="G43" i="24"/>
  <c r="G42" i="24"/>
  <c r="F44" i="20"/>
  <c r="F43" i="20"/>
  <c r="F42" i="20"/>
  <c r="F35" i="19" l="1"/>
  <c r="F36" i="19"/>
  <c r="G36" i="19" s="1"/>
  <c r="F37" i="19"/>
  <c r="G37" i="19" s="1"/>
  <c r="F34" i="19"/>
  <c r="F34" i="15" l="1"/>
  <c r="F37" i="22" l="1"/>
  <c r="F36" i="22"/>
  <c r="F35" i="22"/>
  <c r="F34" i="23"/>
  <c r="H35" i="20" l="1"/>
  <c r="I35" i="20" s="1"/>
  <c r="H36" i="20"/>
  <c r="I36" i="20" s="1"/>
  <c r="H37" i="20"/>
  <c r="I37" i="20" s="1"/>
  <c r="H38" i="20"/>
  <c r="I38" i="20" s="1"/>
  <c r="H43" i="20"/>
  <c r="H44" i="20"/>
  <c r="H45" i="20"/>
  <c r="H46" i="20"/>
  <c r="H47" i="20"/>
  <c r="H48" i="20"/>
  <c r="H49" i="20"/>
  <c r="H50" i="20"/>
  <c r="H51" i="20"/>
  <c r="H52" i="20"/>
  <c r="H53" i="20"/>
  <c r="G34" i="20"/>
  <c r="I37" i="24"/>
  <c r="J37" i="24" s="1"/>
  <c r="I38" i="24"/>
  <c r="J38" i="24" s="1"/>
  <c r="I39" i="24"/>
  <c r="J39" i="24" s="1"/>
  <c r="I36" i="24"/>
  <c r="J36" i="24" s="1"/>
  <c r="J42" i="24"/>
  <c r="H35" i="24"/>
  <c r="F35" i="24"/>
  <c r="E35" i="24"/>
  <c r="I42" i="20"/>
  <c r="F34" i="20"/>
  <c r="E34" i="20"/>
  <c r="I37" i="17"/>
  <c r="I38" i="17"/>
  <c r="I39" i="17"/>
  <c r="I36" i="17"/>
  <c r="F35" i="17"/>
  <c r="E35" i="17"/>
  <c r="AN51" i="28" l="1"/>
  <c r="AN52" i="28" s="1"/>
  <c r="AN53" i="28" s="1"/>
  <c r="AN54" i="28" s="1"/>
  <c r="AN49" i="28"/>
  <c r="AN50" i="28" s="1"/>
  <c r="AN43" i="28"/>
  <c r="AN44" i="28" s="1"/>
  <c r="AN45" i="28" s="1"/>
  <c r="AN47" i="28" s="1"/>
  <c r="AN48" i="28" s="1"/>
  <c r="AN42" i="28"/>
  <c r="AN39" i="28"/>
  <c r="F37" i="28"/>
  <c r="G37" i="28" s="1"/>
  <c r="F36" i="28"/>
  <c r="G36" i="28" s="1"/>
  <c r="F35" i="28"/>
  <c r="G35" i="28" s="1"/>
  <c r="G34" i="28"/>
  <c r="E33" i="28"/>
  <c r="D33" i="28"/>
  <c r="AN30" i="28"/>
  <c r="AN31" i="28" s="1"/>
  <c r="AN32" i="28" s="1"/>
  <c r="AN29" i="28"/>
  <c r="AN28" i="28"/>
  <c r="AN26" i="28"/>
  <c r="AN27" i="28" s="1"/>
  <c r="AN22" i="28"/>
  <c r="AN49" i="8"/>
  <c r="AN50" i="8" s="1"/>
  <c r="F35" i="8"/>
  <c r="G35" i="8" s="1"/>
  <c r="F36" i="8"/>
  <c r="G36" i="8" s="1"/>
  <c r="F37" i="8"/>
  <c r="G37" i="8" s="1"/>
  <c r="F34" i="8"/>
  <c r="G34" i="8" s="1"/>
  <c r="F38" i="22"/>
  <c r="G38" i="22" s="1"/>
  <c r="G37" i="22"/>
  <c r="G36" i="22"/>
  <c r="G35" i="22"/>
  <c r="AN62" i="22"/>
  <c r="AN63" i="22" s="1"/>
  <c r="AN46" i="23"/>
  <c r="AN47" i="23" s="1"/>
  <c r="AN50" i="26"/>
  <c r="AN51" i="26" s="1"/>
  <c r="H37" i="23"/>
  <c r="H36" i="23"/>
  <c r="H35" i="23"/>
  <c r="F37" i="26"/>
  <c r="G37" i="26" s="1"/>
  <c r="F36" i="26"/>
  <c r="G36" i="26" s="1"/>
  <c r="F35" i="26"/>
  <c r="G35" i="26" s="1"/>
  <c r="F34" i="26"/>
  <c r="G34" i="26" s="1"/>
  <c r="AN49" i="21"/>
  <c r="AN50" i="21" s="1"/>
  <c r="F35" i="21"/>
  <c r="G35" i="21" s="1"/>
  <c r="F36" i="21"/>
  <c r="G36" i="21" s="1"/>
  <c r="AN48" i="27"/>
  <c r="AN49" i="27" s="1"/>
  <c r="F38" i="27" l="1"/>
  <c r="E34" i="27"/>
  <c r="D34" i="27"/>
  <c r="AN50" i="27"/>
  <c r="AN42" i="27"/>
  <c r="AN43" i="27" s="1"/>
  <c r="AN44" i="27" s="1"/>
  <c r="AN46" i="27" s="1"/>
  <c r="AN47" i="27" s="1"/>
  <c r="AN40" i="27"/>
  <c r="AN30" i="27"/>
  <c r="AN31" i="27" s="1"/>
  <c r="AN32" i="27" s="1"/>
  <c r="AN29" i="27"/>
  <c r="AN28" i="27"/>
  <c r="AN26" i="27"/>
  <c r="AN27" i="27" s="1"/>
  <c r="AN22" i="27"/>
  <c r="AN82" i="17"/>
  <c r="AN80" i="17"/>
  <c r="AN81" i="17" s="1"/>
  <c r="I43" i="17"/>
  <c r="I44" i="17"/>
  <c r="I45" i="17"/>
  <c r="I46" i="17"/>
  <c r="I47" i="17"/>
  <c r="I48" i="17"/>
  <c r="I49" i="17"/>
  <c r="I50" i="17"/>
  <c r="I51" i="17"/>
  <c r="I52" i="17"/>
  <c r="I53" i="17"/>
  <c r="I42" i="17"/>
  <c r="E41" i="17"/>
  <c r="AN52" i="26"/>
  <c r="AN44" i="26"/>
  <c r="AN45" i="26" s="1"/>
  <c r="AN46" i="26" s="1"/>
  <c r="AN48" i="26" s="1"/>
  <c r="AN49" i="26" s="1"/>
  <c r="AN39" i="26"/>
  <c r="E33" i="26"/>
  <c r="D33" i="26"/>
  <c r="AN30" i="26"/>
  <c r="AN31" i="26" s="1"/>
  <c r="AN32" i="26" s="1"/>
  <c r="AN29" i="26"/>
  <c r="AN28" i="26"/>
  <c r="AN26" i="26"/>
  <c r="AN27" i="26" s="1"/>
  <c r="AN22" i="26"/>
  <c r="AN87" i="24"/>
  <c r="AN85" i="24"/>
  <c r="AN86" i="24" s="1"/>
  <c r="I43" i="24"/>
  <c r="J43" i="24" s="1"/>
  <c r="I44" i="24"/>
  <c r="J44" i="24" s="1"/>
  <c r="I45" i="24"/>
  <c r="J45" i="24" s="1"/>
  <c r="I46" i="24"/>
  <c r="J46" i="24" s="1"/>
  <c r="I47" i="24"/>
  <c r="J47" i="24" s="1"/>
  <c r="I48" i="24"/>
  <c r="J48" i="24" s="1"/>
  <c r="I49" i="24"/>
  <c r="J49" i="24" s="1"/>
  <c r="I50" i="24"/>
  <c r="J50" i="24" s="1"/>
  <c r="I51" i="24"/>
  <c r="J51" i="24" s="1"/>
  <c r="I52" i="24"/>
  <c r="J52" i="24" s="1"/>
  <c r="I53" i="24"/>
  <c r="J53" i="24" s="1"/>
  <c r="H41" i="24"/>
  <c r="I43" i="20"/>
  <c r="I44" i="20"/>
  <c r="I45" i="20"/>
  <c r="I46" i="20"/>
  <c r="I47" i="20"/>
  <c r="I48" i="20"/>
  <c r="I49" i="20"/>
  <c r="I50" i="20"/>
  <c r="I51" i="20"/>
  <c r="I52" i="20"/>
  <c r="I53" i="20"/>
  <c r="F37" i="21"/>
  <c r="G37" i="21" s="1"/>
  <c r="G34" i="21"/>
  <c r="F41" i="17" l="1"/>
  <c r="AN53" i="25" l="1"/>
  <c r="AN54" i="25" s="1"/>
  <c r="AN55" i="25" s="1"/>
  <c r="AN56" i="25" s="1"/>
  <c r="AN51" i="25"/>
  <c r="AN52" i="25" s="1"/>
  <c r="AN45" i="25"/>
  <c r="AN46" i="25" s="1"/>
  <c r="AN47" i="25" s="1"/>
  <c r="AN49" i="25" s="1"/>
  <c r="AN50" i="25" s="1"/>
  <c r="AN39" i="25"/>
  <c r="F37" i="25"/>
  <c r="G37" i="25" s="1"/>
  <c r="F36" i="25"/>
  <c r="G36" i="25" s="1"/>
  <c r="F35" i="25"/>
  <c r="G35" i="25" s="1"/>
  <c r="F34" i="25"/>
  <c r="G34" i="25" s="1"/>
  <c r="E33" i="25"/>
  <c r="D33" i="25"/>
  <c r="AN30" i="25"/>
  <c r="AN31" i="25" s="1"/>
  <c r="AN32" i="25" s="1"/>
  <c r="AN29" i="25"/>
  <c r="AN28" i="25"/>
  <c r="AN26" i="25"/>
  <c r="AN27" i="25" s="1"/>
  <c r="AN22" i="25"/>
  <c r="G34" i="19" l="1"/>
  <c r="G35" i="19" s="1"/>
  <c r="AN71" i="24" l="1"/>
  <c r="AN72" i="24" s="1"/>
  <c r="AN73" i="24" s="1"/>
  <c r="AN75" i="24" s="1"/>
  <c r="AN84" i="24" s="1"/>
  <c r="AN55" i="24"/>
  <c r="AN64" i="24" s="1"/>
  <c r="AN65" i="24" s="1"/>
  <c r="AN66" i="24" s="1"/>
  <c r="AN67" i="24" s="1"/>
  <c r="AN68" i="24" s="1"/>
  <c r="AN69" i="24" s="1"/>
  <c r="AN70" i="24" s="1"/>
  <c r="G41" i="24"/>
  <c r="F41" i="24"/>
  <c r="E41" i="24"/>
  <c r="AN32" i="24"/>
  <c r="AN33" i="24" s="1"/>
  <c r="AN34" i="24" s="1"/>
  <c r="AN31" i="24"/>
  <c r="AN30" i="24"/>
  <c r="AN28" i="24"/>
  <c r="AN29" i="24" s="1"/>
  <c r="AN24" i="24"/>
  <c r="AN48" i="23"/>
  <c r="AN49" i="23" s="1"/>
  <c r="AN50" i="23" s="1"/>
  <c r="AN51" i="23" s="1"/>
  <c r="AN42" i="23"/>
  <c r="AN44" i="23" s="1"/>
  <c r="AN45" i="23" s="1"/>
  <c r="E34" i="23"/>
  <c r="D34" i="23"/>
  <c r="AN31" i="23"/>
  <c r="AN32" i="23" s="1"/>
  <c r="AN33" i="23" s="1"/>
  <c r="AN30" i="23"/>
  <c r="AN29" i="23"/>
  <c r="AN27" i="23"/>
  <c r="AN28" i="23" s="1"/>
  <c r="AN23" i="23"/>
  <c r="AN64" i="22"/>
  <c r="AN65" i="22" s="1"/>
  <c r="AN66" i="22" s="1"/>
  <c r="AN67" i="22" s="1"/>
  <c r="AN56" i="22"/>
  <c r="AN57" i="22" s="1"/>
  <c r="AN58" i="22" s="1"/>
  <c r="AN60" i="22" s="1"/>
  <c r="AN61" i="22" s="1"/>
  <c r="AN40" i="22"/>
  <c r="AN49" i="22" s="1"/>
  <c r="AN50" i="22" s="1"/>
  <c r="AN51" i="22" s="1"/>
  <c r="AN52" i="22" s="1"/>
  <c r="AN53" i="22" s="1"/>
  <c r="AN54" i="22" s="1"/>
  <c r="AN55" i="22" s="1"/>
  <c r="E34" i="22"/>
  <c r="D34" i="22"/>
  <c r="AN31" i="22"/>
  <c r="AN32" i="22" s="1"/>
  <c r="AN33" i="22" s="1"/>
  <c r="AN30" i="22"/>
  <c r="AN29" i="22"/>
  <c r="AN27" i="22"/>
  <c r="AN28" i="22" s="1"/>
  <c r="AN23" i="22"/>
  <c r="AN51" i="21"/>
  <c r="AN52" i="21" s="1"/>
  <c r="AN53" i="21" s="1"/>
  <c r="AN54" i="21" s="1"/>
  <c r="AN43" i="21"/>
  <c r="AN44" i="21" s="1"/>
  <c r="AN45" i="21" s="1"/>
  <c r="AN39" i="21"/>
  <c r="AN42" i="21" s="1"/>
  <c r="E33" i="21"/>
  <c r="D33" i="21"/>
  <c r="AN30" i="21"/>
  <c r="AN31" i="21" s="1"/>
  <c r="AN32" i="21" s="1"/>
  <c r="AN29" i="21"/>
  <c r="AN28" i="21"/>
  <c r="AN26" i="21"/>
  <c r="AN27" i="21" s="1"/>
  <c r="AN22" i="21"/>
  <c r="AN87" i="20"/>
  <c r="AN88" i="20" s="1"/>
  <c r="AN89" i="20" s="1"/>
  <c r="AN90" i="20" s="1"/>
  <c r="AN85" i="20"/>
  <c r="AN86" i="20" s="1"/>
  <c r="AN71" i="20"/>
  <c r="AN72" i="20" s="1"/>
  <c r="AN73" i="20" s="1"/>
  <c r="AN75" i="20" s="1"/>
  <c r="AN84" i="20" s="1"/>
  <c r="AN55" i="20"/>
  <c r="AN64" i="20" s="1"/>
  <c r="AN65" i="20" s="1"/>
  <c r="AN66" i="20" s="1"/>
  <c r="AN67" i="20" s="1"/>
  <c r="AN68" i="20" s="1"/>
  <c r="AN69" i="20" s="1"/>
  <c r="AN70" i="20" s="1"/>
  <c r="G41" i="20"/>
  <c r="F41" i="20"/>
  <c r="E41" i="20"/>
  <c r="AN31" i="20"/>
  <c r="AN32" i="20" s="1"/>
  <c r="AN33" i="20" s="1"/>
  <c r="AN30" i="20"/>
  <c r="AN29" i="20"/>
  <c r="AN27" i="20"/>
  <c r="AN28" i="20" s="1"/>
  <c r="AN23" i="20"/>
  <c r="AN53" i="19"/>
  <c r="AN54" i="19" s="1"/>
  <c r="AN55" i="19" s="1"/>
  <c r="AN56" i="19" s="1"/>
  <c r="AN51" i="19"/>
  <c r="AN52" i="19" s="1"/>
  <c r="AN45" i="19"/>
  <c r="AN46" i="19" s="1"/>
  <c r="AN47" i="19" s="1"/>
  <c r="AN49" i="19" s="1"/>
  <c r="AN50" i="19" s="1"/>
  <c r="AN39" i="19"/>
  <c r="E33" i="19"/>
  <c r="D33" i="19"/>
  <c r="AN30" i="19"/>
  <c r="AN31" i="19" s="1"/>
  <c r="AN32" i="19" s="1"/>
  <c r="AN29" i="19"/>
  <c r="AN28" i="19"/>
  <c r="AN26" i="19"/>
  <c r="AN27" i="19" s="1"/>
  <c r="AN22" i="19"/>
  <c r="AN66" i="17"/>
  <c r="AN67" i="17" s="1"/>
  <c r="AN68" i="17" s="1"/>
  <c r="AN70" i="17" s="1"/>
  <c r="AN79" i="17" s="1"/>
  <c r="AN31" i="17"/>
  <c r="AN32" i="17" s="1"/>
  <c r="AN33" i="17" s="1"/>
  <c r="AN30" i="17"/>
  <c r="AN29" i="17"/>
  <c r="AN27" i="17"/>
  <c r="AN28" i="17" s="1"/>
  <c r="AN23" i="17"/>
  <c r="H38" i="23" l="1"/>
  <c r="AN47" i="21"/>
  <c r="AN48" i="21" s="1"/>
  <c r="F37" i="15"/>
  <c r="F36" i="15" l="1"/>
  <c r="F35" i="15"/>
  <c r="AN51" i="15" l="1"/>
  <c r="AN52" i="15" s="1"/>
  <c r="AN53" i="15" s="1"/>
  <c r="AN54" i="15" s="1"/>
  <c r="AN49" i="15"/>
  <c r="AN50" i="15" s="1"/>
  <c r="AN43" i="15"/>
  <c r="AN44" i="15" s="1"/>
  <c r="AN45" i="15" s="1"/>
  <c r="AN47" i="15" s="1"/>
  <c r="AN48" i="15" s="1"/>
  <c r="AN39" i="15"/>
  <c r="E33" i="15"/>
  <c r="D33" i="15"/>
  <c r="AN30" i="15"/>
  <c r="AN31" i="15" s="1"/>
  <c r="AN32" i="15" s="1"/>
  <c r="AN29" i="15"/>
  <c r="AN28" i="15"/>
  <c r="AN26" i="15"/>
  <c r="AN27" i="15" s="1"/>
  <c r="AN22" i="15"/>
  <c r="AN51" i="8"/>
  <c r="AN52" i="8" s="1"/>
  <c r="AN53" i="8" s="1"/>
  <c r="AN54" i="8" s="1"/>
  <c r="AN43" i="8"/>
  <c r="AN44" i="8" s="1"/>
  <c r="AN45" i="8" s="1"/>
  <c r="AN39" i="8"/>
  <c r="E33" i="8"/>
  <c r="D33" i="8"/>
  <c r="AN30" i="8"/>
  <c r="AN31" i="8" s="1"/>
  <c r="AN32" i="8" s="1"/>
  <c r="AN29" i="8"/>
  <c r="AN28" i="8"/>
  <c r="AN26" i="8"/>
  <c r="AN27" i="8" s="1"/>
  <c r="AN22" i="8"/>
  <c r="AN47" i="8" l="1"/>
  <c r="AN48" i="8" s="1"/>
</calcChain>
</file>

<file path=xl/sharedStrings.xml><?xml version="1.0" encoding="utf-8"?>
<sst xmlns="http://schemas.openxmlformats.org/spreadsheetml/2006/main" count="2267" uniqueCount="314">
  <si>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</si>
  <si>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</si>
  <si>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</si>
  <si>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</si>
  <si>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</si>
  <si>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</si>
  <si>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</si>
  <si>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</si>
  <si>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</si>
  <si>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</si>
  <si>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</si>
  <si>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</si>
  <si>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</si>
  <si>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</si>
  <si>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</si>
  <si>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</si>
  <si>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</si>
  <si>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</si>
  <si>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</si>
  <si>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</si>
  <si>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</si>
  <si>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</si>
  <si>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</si>
  <si>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</si>
  <si>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</si>
  <si>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</si>
  <si>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</si>
  <si>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</si>
  <si>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</si>
  <si>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</si>
  <si>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</si>
  <si>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</si>
  <si>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</si>
  <si>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</si>
  <si>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</si>
  <si>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</si>
  <si>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</si>
  <si>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</si>
  <si>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</si>
  <si>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</si>
  <si>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</si>
  <si>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</si>
  <si>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</si>
  <si>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</si>
  <si>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</si>
  <si>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</si>
  <si>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</si>
  <si>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</si>
  <si>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</si>
  <si>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</si>
  <si>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</si>
  <si>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</si>
  <si>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</si>
  <si>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</si>
  <si>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</si>
  <si>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</si>
  <si>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</si>
  <si>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</si>
  <si>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</si>
  <si>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</si>
  <si>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</si>
  <si>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</si>
  <si>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</si>
  <si>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</si>
  <si>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</si>
  <si>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</si>
  <si>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</si>
  <si>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</si>
  <si>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</si>
  <si>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</si>
  <si>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</si>
  <si>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</si>
  <si>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</si>
  <si>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</si>
  <si>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</si>
  <si>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</si>
  <si>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</si>
  <si>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</si>
  <si>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</si>
  <si>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</si>
  <si>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</si>
  <si>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</si>
  <si>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</si>
  <si>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</si>
  <si>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</si>
  <si>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</si>
  <si>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</si>
  <si>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</si>
  <si>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</si>
  <si>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</si>
  <si>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</si>
  <si>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</si>
  <si>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</si>
  <si>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</si>
  <si>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</si>
  <si>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</si>
  <si>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</si>
  <si>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</si>
  <si>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</si>
  <si>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</si>
  <si>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</si>
  <si>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</si>
  <si>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</si>
  <si>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</si>
  <si>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</si>
  <si>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</si>
  <si>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</si>
  <si>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</si>
  <si>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</si>
  <si>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</si>
  <si>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</si>
  <si>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</si>
  <si>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</si>
  <si>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</si>
  <si>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</si>
  <si>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</si>
  <si>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</si>
  <si>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</si>
  <si>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</si>
  <si>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</si>
  <si>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</si>
  <si>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</si>
  <si>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</si>
  <si>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</si>
  <si>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</si>
  <si>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</si>
  <si>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</si>
  <si>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</si>
  <si>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</si>
  <si>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</si>
  <si>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</si>
  <si>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</si>
  <si>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</si>
  <si>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</si>
  <si>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</si>
  <si>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</si>
  <si>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</si>
  <si>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</si>
  <si>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</si>
  <si>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</si>
  <si>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</si>
  <si>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</si>
  <si>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</si>
  <si>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</si>
  <si>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</si>
  <si>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</si>
  <si>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</si>
  <si>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</si>
  <si>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</si>
  <si>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</si>
  <si>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</si>
  <si>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</si>
  <si>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</si>
  <si>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</si>
  <si>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Reporte de accidentes plataforma ARL Liberty</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</si>
  <si>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</si>
  <si>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</si>
  <si>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ejecutadas</t>
  </si>
  <si>
    <t>N° de actividades del plan de trabajo anual programadas en el periodo</t>
  </si>
  <si>
    <t>Formato de seguimiento al Plan de Trabajo Anual.
Archivo físico y digital del SG SST</t>
  </si>
  <si>
    <t>Plan de Trabajo Anual SG SST publicado</t>
  </si>
  <si>
    <t>(N° de actividades del plan de trabajo anual ejecutadas / N° de actividades del plan de trabajo anual programadas en el periodo) * 100</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</si>
  <si>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</si>
  <si>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</si>
  <si>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</si>
  <si>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</si>
  <si>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</si>
  <si>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</si>
  <si>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</si>
  <si>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</si>
  <si>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</si>
  <si>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</si>
  <si>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</si>
  <si>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</si>
  <si>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</si>
  <si>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</si>
  <si>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</si>
  <si>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</si>
  <si>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</si>
  <si>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</si>
  <si>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</si>
  <si>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</si>
  <si>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</si>
  <si>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</si>
  <si>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</si>
  <si>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Reportes de incapacidades por accidentes de trabajo registrado en la plataforma de la ARL Liberty - soportes documentales Talento Humano IDEP</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</si>
  <si>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</si>
  <si>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</si>
  <si>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</si>
  <si>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</si>
  <si>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</si>
  <si>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</si>
  <si>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</si>
  <si>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</si>
  <si>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Reportes AT plataforma ARL Liberty</t>
  </si>
  <si>
    <t>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</si>
  <si>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</si>
  <si>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</si>
  <si>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</si>
  <si>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</si>
  <si>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</si>
  <si>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</si>
  <si>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</si>
  <si>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En  la Entidad no se han calificado enfermedades laborales, por tal motivo se fijan los rangos de gestión.
Indicador de resultado  - Decreto 1072 de 2015 / Indicadores Mínimos de Seguridad y Salud en el Trabajo Resolución 0312 de 2019.</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</si>
  <si>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</si>
  <si>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</si>
  <si>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</si>
  <si>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</si>
  <si>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</si>
  <si>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</si>
  <si>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</si>
  <si>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</si>
  <si>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</si>
  <si>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</si>
  <si>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</si>
  <si>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</si>
  <si>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</si>
  <si>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 xml:space="preserve">Indicador de estructura  - Decreto 1072 de 2015 </t>
  </si>
  <si>
    <t>N° total de requisitos establecidos en el Decreto 1072 de 2015 y en la Resolución 0312 de 2019</t>
  </si>
  <si>
    <t xml:space="preserve">N° de requisitos establecidos en el Decreto 1072 de 2015 y en la Resolución 0312 de 2019 que se cumplen  </t>
  </si>
  <si>
    <t>Identificar las acciones formuladas en el Plan de Mejoramiento de Talento Humano y validar respecto al informe de Auditoría y al registro de autoevaluación</t>
  </si>
  <si>
    <t>Plan de Mejoramiento publicado</t>
  </si>
  <si>
    <t>Seguimiento al Plan de Mejoramiento</t>
  </si>
  <si>
    <t xml:space="preserve">Decreto 1072 de 2015 Capítulo VI y Resolución 0312 </t>
  </si>
  <si>
    <t>GTH-01</t>
  </si>
  <si>
    <t>GTH-02</t>
  </si>
  <si>
    <t>GTH-04</t>
  </si>
  <si>
    <t xml:space="preserve">Verificar el cumplimiento de actividades del SG SST programadas mediante el seguimiento trimestral, para garantizar su cumplimiento y establecer las acciones preventivas, correctivas o de mejora pertinentes. </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</si>
  <si>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</si>
  <si>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</si>
  <si>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</si>
  <si>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</si>
  <si>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</si>
  <si>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</si>
  <si>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</si>
  <si>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</si>
  <si>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</si>
  <si>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</si>
  <si>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</si>
  <si>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</si>
  <si>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</si>
  <si>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GTH-09</t>
  </si>
  <si>
    <t>GTH-10</t>
  </si>
  <si>
    <t>GTH-11</t>
  </si>
  <si>
    <t>GTH-12</t>
  </si>
  <si>
    <t>Cumplimiento de requisitos de estructura del Sistema de gestión de Seguridad y Salud en el Trabajo - SG SST</t>
  </si>
  <si>
    <t>Ejecución del Plan de Trabajo Anual del Sistema de Gestión de Seguridad y Salud en el Trabajo SG-SST</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</si>
  <si>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</si>
  <si>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</si>
  <si>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N° de acciones formuladas en el Plan de Mejoramiento del SG SST en el periodo</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</si>
  <si>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</si>
  <si>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</si>
  <si>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</si>
  <si>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</si>
  <si>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</si>
  <si>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</si>
  <si>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</si>
  <si>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</si>
  <si>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</si>
  <si>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</si>
  <si>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</si>
  <si>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</si>
  <si>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</si>
  <si>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</si>
  <si>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</si>
  <si>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</si>
  <si>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Indicador de proceso  - Decreto 1072 de 2015</t>
  </si>
  <si>
    <t>N° de acciones implementadas del Plan de Mejoramiento del SG SST  en el periodo</t>
  </si>
  <si>
    <t>(N° de acciones implementadas del Plan de Mejoramiento del SG SST en el periodo / N° de acciones formuladas en el Plan de Mejoramiento del SG SST en el periodo) * 100</t>
  </si>
  <si>
    <t>GTH-13</t>
  </si>
  <si>
    <t>Validar anualmente el desarrollo de los requisitos establecidos en el Decreto 1072 de 2015 y en la Resolución 0312 de 2019:
1. Política y objetivos de SST comunicados
2. Evaluación inicial del SG SST
3. Asignación y comunicación de responsabilidades en SST a los distintos niveles de la Entidad
4. Plan de Trabajo Anual del SG SST
5. Asignación de la persona idónea para el diseño del SG SST
6. Plan de Capacitación en SST
7. Documentación del SG SST - Artículo 2.2.4.6.12 Decreto 1072 de 2015
8. Conservación de documentos
9. Metodología de identificación de peligros, evaluación y valoración de los riesgos
10. Conformación y funcionamiento del COPASST
11. Conformación y funcionamiento del Comité de Convivencia Laboral
12. Plan de Emergencias
13. Revisión por la Alta Dirección</t>
  </si>
  <si>
    <t>&gt;2,1</t>
  </si>
  <si>
    <t xml:space="preserve">Teniendo en cuenta las actividades programadas para el primer trimestre, se dio un cumplimiento del 100%. Se realizaron las siguientes actividades:
1) Video documentales que fomenten la cultura y la reflexión del acontecer nacional: Conmemoración Día de la mujer “Ladies First” 6/03/2019; Conmemoración 25 años IDEP 29/03/2019 “Los Niños del Cielo”
2) Día cumpleaños: Enero 1  funcionario; Febrero 3 funcionarios y Marzo 1 funcionario
3) Semana de la Mujer : 08/03/2019
4) Día del Hombre: Día del contador
5) Día del contador: 01/03/2019 </t>
  </si>
  <si>
    <t>X</t>
  </si>
  <si>
    <t xml:space="preserve">Durante el Primer trimestre se formuló el Plan Institucional de Capacitación para la vigencia 2019. Los jefes de área reportaron a la SAFyCD las necesidades para cada uno de sus equipos, se procedió a construir el diagnóstico de capacitación.
Igualmente, se realizaron las siguientes capacitaciones:
 - Socialización MIPG y líneas de defensa - 14/02/2019
 - Socialización del Modelo Integrado de Planeación y Gestión MIPG en el IDEP  - 7/03/2019
 - Capacitación Higiene Postular - 13/03/2019 </t>
  </si>
  <si>
    <t>Durante el periodo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t>
  </si>
  <si>
    <t>Durante el primer trimestre no se reportaron e investigaron incidentes, accidentes de trabajo y enfermedades de origen laboral.</t>
  </si>
  <si>
    <t>Durante el primer trimestre no se presentaron y reportaron incidentes, accidentes de trabajo y enfermedades de origen laboral.</t>
  </si>
  <si>
    <t>No se registraron accidentes de trabajo durante el mes.</t>
  </si>
  <si>
    <t>No se reportaron accidentes de trabajo durante el mes, por tanto no se registraron días perdidos por incapacidad por AT.</t>
  </si>
  <si>
    <t>Indicador de medición anual.</t>
  </si>
  <si>
    <t>Indicador de medición anual</t>
  </si>
  <si>
    <t>Durante el primer trimestre se formuló el indicador de ausentismo y se elaboró el inventario de productos químicos. Se avanzó en la revisión y actualización del Plan Interno de Emergencias, lo cual se realizó con el apoyo de la ARL Liberty. Al cierre del periodo de seguimiento del indicador el documento se encuentra en ajuste de acuerdo a las observaciones presentadas por parte de la Entidad.</t>
  </si>
  <si>
    <t>Indicador de medición y análisis anual.</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</si>
  <si>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</si>
  <si>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</si>
  <si>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</si>
  <si>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En el mes se presento 2% de ausentismo por incapacidad de origen común</t>
  </si>
  <si>
    <t>En el mes se presento 1% de ausentismo por incapacidad de origen común</t>
  </si>
  <si>
    <t>En el mes se presento 3% de ausentismo por incapacidad de origen común.</t>
  </si>
  <si>
    <t>No se formula propuesta de mejoramiento, teniendo en cuenta que la actividad no ejecutada se encuentra avanzada, y será cerrada en el segundo trimestre. No obstante, en la formulación de plan de mejoramiento se tendrán en cuenta aspectos necesarios para la ejecución de las acciones, como lo son recursos humanos, físicos, financieros y/o apoyo externo.</t>
  </si>
  <si>
    <t>x</t>
  </si>
  <si>
    <t>No se formula propuesta de mejoramiento, teniendo en cuenta que las dos actividades no ejecutadas se encuentran avanzadas, y se finalizaran en el segundo trimestre.</t>
  </si>
  <si>
    <t xml:space="preserve">Se realizaron las siguientes actividades:
1) Inicio juegos distritales Servicio Civil 
2) Día Cumpleaños: Abril 1, Mayo 2, Junio  6
3) Día de la Secretaria y el Conductor: 3/04/2019
</t>
  </si>
  <si>
    <t>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t>
  </si>
  <si>
    <t>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t>
  </si>
  <si>
    <t>Durante el segundo trimestre no se presentaron y reportaron incidentes, accidentes de trabajo y enfermedades de origen laboral. Dicho resultado se debe al nivel de riesgo de las actividades desarrolladas, a la implementación de controles, a las actividades de capacitación y a las acciones de auto-cuidado desarrolladas por los servidores</t>
  </si>
  <si>
    <t>Durante el segundo trimestre se finalizó la actualización del Plan Interno de Respuesta a Emergencias y Análisis de Vulnerabilidad, actividad pendiente del trimestre anterior, y se elaboró e implementó el Programa de Orden y Aseo.
De igual forma se avanzó en la modificación del Manual del SG SST, con el fin de ratificar las responsabilidades en SST y proceder con su socialización y se dio inicio a la promoción del formato de auto-reporte de condiciones de trabajo y salud. Estas dos ultimas acciones serán finalizadas y reportadas en el siguiente trimestre.
El resultado porcentual se debe al reporte de la acción no finalizada en el primer trimestre.</t>
  </si>
  <si>
    <t>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t>
  </si>
  <si>
    <t xml:space="preserve">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</si>
  <si>
    <t>Se realizaron las actividades programadas para el trimestre resaltando lo siguiente: 
_Programación y Ejecución de la Semana de la Salud
_Difusión a través de los diferentes medios de comunicación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incidentes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t>
  </si>
  <si>
    <t>El 27 de septiembre la funcionaria Ana Alexandra Díaz Najar sufrió un presunto accidente de trabajo cuando se encontraba en comisión otorgada mediante Resolución interna 097 de 2019 en la Ciudad de Barranquilla - Atlántico.   La funcionaria informó verbalmente del evento al Profesional Especializado de Talento Humano el jueves 03 de octubre, lo cual se cataloga como un reporte extemporáneo teniendo en cuenta que el reporte del accidente de trabajo se debe realizar máximo dentro de los dos (2) días hábiles siguientes a la ocurrencia del evento. 
El jueves 03 de octubre se realizó el reporte por medio de la pagina web de la ARL Liberty y durante la segunda semana de octubre se realizará la investigación, la cual se debe ejecutar dentro de los quince (15) días hábiles siguientes a la ocurrencia del evento.</t>
  </si>
  <si>
    <t>Las propuestas de mejora serán consignadas en el informe de investigación del presunto accidente de trabajo.</t>
  </si>
  <si>
    <t>A cierre de septiembre de 2019 no se realizó reporte de accidentes de trabajo.</t>
  </si>
  <si>
    <t>No se registraron días perdidos por incapacidad a causa del presunto accidente de trabajo ocurrido el 27 de septiembre y reportado el 03 de octubre.</t>
  </si>
  <si>
    <t>Durante el trimestre se dio cierre a la acción relacionada con el auto-reporte de condiciones de trabajo y salud. 
De igual forma, se ejecutó la modificación del Plan del SG SST por el Manual del SG SST en el cual se actualizaron las Responsabilidades Específicas en SST, y con el fin de asignarlas y comunicarlas se expidió la Circular 006 de 2019, la cual se socializó por correo electrónico y boletín interno.</t>
  </si>
  <si>
    <t>Para los 94 servidores públicos y contratistas que laboraron en el mes de septiembre se registró un presunto accidente de trabajo</t>
  </si>
  <si>
    <t xml:space="preserve">En el mes se presentó 1% de ausentismo por incapacidad, teniendo en cuenta que cuatro (4) funcionarios no asistieron seis (6) días en total a laborar por enfermedad común. </t>
  </si>
  <si>
    <t>Teniendo en cuenta que los diagnósticos son diferentes para cada uno de los funcionarios, no se establece propuesta de mejoramiento puntual.</t>
  </si>
  <si>
    <t xml:space="preserve">En el mes se presentó 1% de ausentismo por incapacidad, teniendo en cuenta que tres (3) funcionarias no asistieron diez (10) días en total a laborar por enfermedad común. </t>
  </si>
  <si>
    <t>En el mes se presentó 5% de ausentismo por incapacidad de origen común.
El aumento en el resultado se debe a la incapacidad de 24 días de una funcionaria por cirugía (enfermedad de origen común). Adicional a esto, se registran 12 días de incapacidad de cuatro (4) funcionarias por enfermedad común.</t>
  </si>
  <si>
    <t>En el mes se perdió el 4% de días programados de trabajo por incapacidad médica de origen común. 
El resultado esta asociado a la incapacidad durante todo el mes de una(1) funcionaria a quien se le realizó reemplazo total de rodilla derecha, y a la incapacidad de entre dos (2) y cuatro (4)  días de seis (6) funcionarios, a causa de diferentes diagnósticos de origen común.</t>
  </si>
  <si>
    <t xml:space="preserve">En el mes se perdió el 7% de días programados de trabajo por incapacidad médica de origen común. 
El resultado superior a los meses anteriores esta asociado a la incapacidad prolongada de la funcionaria a quien se le realizó reemplazo total de rodilla derecha, a la incapacidad de una funcionaria a quien se le realizó cirugía de rodilla, a la incapacidad de un funcionario a quien se le realizó un procedimiento en un ojo y a incapacidades menores a tres (3) días de cinco (5) funcionarias </t>
  </si>
  <si>
    <t xml:space="preserve">En el mes se perdió el 3% de días programados de trabajo por incapacidad médica de origen común. 
El resultado esta asociado a la incapacidad de un funcionario que sufrió fractura de la epífisis superior del cubito  a causa de accidente no relacionado con el trabajo, a días restantes de incapacidad de las funcionarias con cirugía de rodilla y a incapacidades menores a tres (3) días de cuatro (4) funcionarios.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</si>
</sst>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quot;€&quot;_-;\-* #,##0.00\ &quot;€&quot;_-;_-* &quot;-&quot;??\ &quot;€&quot;_-;_-@_-"/>
    <numFmt numFmtId="165" formatCode="0.0%"/>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sz val="11"/>
      <color theme="1"/>
      <name val="Calibri"/>
      <family val="2"/>
      <scheme val="minor"/>
    </font>
    <font>
      <b/>
      <sz val="11"/>
      <color theme="1"/>
      <name val="Calibri"/>
      <family val="2"/>
      <scheme val="minor"/>
    </font>
    <font>
      <sz val="10"/>
      <color theme="0"/>
      <name val="Arial Narrow"/>
      <family val="2"/>
    </font>
    <font>
      <sz val="11"/>
      <color theme="0"/>
      <name val="Calibri"/>
      <family val="2"/>
    </font>
    <font>
      <b/>
      <sz val="10"/>
      <color theme="1"/>
      <name val="Calibri"/>
      <family val="2"/>
      <scheme val="minor"/>
    </font>
    <font>
      <sz val="11"/>
      <name val="Calibri"/>
      <family val="2"/>
      <scheme val="minor"/>
    </font>
    <font>
      <b/>
      <sz val="10"/>
      <color theme="0"/>
      <name val="Arial Narrow"/>
      <family val="2"/>
    </font>
    <font>
      <b/>
      <sz val="12"/>
      <color rgb="FFFF0000"/>
      <name val="Arial Narrow"/>
      <family val="2"/>
    </font>
    <font>
      <sz val="8"/>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1" tint="4.9989318521683403E-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15" fillId="4" borderId="0" applyNumberFormat="0" applyBorder="0" applyAlignment="0" applyProtection="0"/>
    <xf numFmtId="10" fontId="6" fillId="2" borderId="1">
      <alignment horizontal="center" vertical="center" wrapText="1"/>
    </xf>
    <xf numFmtId="16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Border="0" applyAlignment="0" applyProtection="0"/>
    <xf numFmtId="0" fontId="4" fillId="4" borderId="0" applyNumberFormat="0" applyBorder="0" applyAlignment="0" applyProtection="0"/>
    <xf numFmtId="0" fontId="3" fillId="4" borderId="0" applyNumberFormat="0" applyBorder="0" applyAlignment="0" applyProtection="0"/>
  </cellStyleXfs>
  <cellXfs count="513">
    <xf numFmtId="0" fontId="0" fillId="0" borderId="0" xfId="0"/>
    <xf numFmtId="0" fontId="6" fillId="5"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3" fontId="15" fillId="4" borderId="3" xfId="1" applyNumberFormat="1" applyBorder="1" applyAlignment="1">
      <alignment horizontal="center" vertical="center" wrapText="1"/>
    </xf>
    <xf numFmtId="0" fontId="8" fillId="0" borderId="0"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18" fillId="0" borderId="0" xfId="0" applyFont="1" applyFill="1" applyBorder="1" applyAlignment="1" applyProtection="1">
      <alignment horizontal="center" vertical="center" wrapText="1"/>
    </xf>
    <xf numFmtId="0" fontId="10" fillId="0" borderId="4" xfId="7" applyNumberFormat="1" applyFont="1" applyBorder="1" applyAlignment="1">
      <alignment horizontal="center" vertical="center"/>
    </xf>
    <xf numFmtId="0" fontId="10" fillId="0" borderId="5" xfId="7" applyNumberFormat="1" applyFont="1" applyBorder="1" applyAlignment="1">
      <alignment horizontal="center" vertical="center"/>
    </xf>
    <xf numFmtId="0" fontId="11" fillId="0" borderId="5" xfId="7" applyNumberFormat="1" applyFont="1" applyBorder="1" applyAlignment="1">
      <alignment horizontal="center" vertical="center"/>
    </xf>
    <xf numFmtId="0" fontId="0" fillId="0" borderId="5" xfId="7" applyNumberFormat="1" applyFont="1" applyBorder="1" applyAlignment="1">
      <alignment horizontal="center" vertical="center" wrapText="1"/>
    </xf>
    <xf numFmtId="0" fontId="0" fillId="0" borderId="6" xfId="7" applyNumberFormat="1" applyFont="1" applyBorder="1" applyAlignment="1">
      <alignment horizontal="center" vertical="center" wrapText="1"/>
    </xf>
    <xf numFmtId="0" fontId="7"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0" borderId="0" xfId="5" applyFont="1" applyBorder="1" applyAlignment="1">
      <alignment horizontal="center" vertical="center" wrapText="1"/>
    </xf>
    <xf numFmtId="0" fontId="7" fillId="2" borderId="0" xfId="0" applyFont="1" applyFill="1" applyBorder="1" applyAlignment="1">
      <alignment horizontal="left" vertical="center" wrapText="1"/>
    </xf>
    <xf numFmtId="0" fontId="12" fillId="0" borderId="0" xfId="0" applyFont="1" applyFill="1" applyBorder="1" applyAlignment="1" applyProtection="1">
      <alignment horizontal="left" vertical="center" wrapText="1"/>
    </xf>
    <xf numFmtId="0" fontId="7" fillId="0" borderId="7" xfId="0" applyFont="1" applyFill="1" applyBorder="1" applyAlignment="1">
      <alignment vertical="center" wrapText="1"/>
    </xf>
    <xf numFmtId="0" fontId="7" fillId="6" borderId="1"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protection hidden="1"/>
    </xf>
    <xf numFmtId="0" fontId="6" fillId="8" borderId="7" xfId="0" applyFont="1" applyFill="1" applyBorder="1" applyAlignment="1" applyProtection="1">
      <alignment horizontal="center" vertical="center" wrapText="1"/>
      <protection hidden="1"/>
    </xf>
    <xf numFmtId="0" fontId="6" fillId="9" borderId="5" xfId="0" applyFont="1" applyFill="1" applyBorder="1" applyAlignment="1" applyProtection="1">
      <alignment horizontal="center" vertical="center" wrapText="1"/>
      <protection hidden="1"/>
    </xf>
    <xf numFmtId="0" fontId="0" fillId="5" borderId="1" xfId="0" applyFill="1" applyBorder="1" applyAlignment="1">
      <alignment vertical="center" wrapText="1"/>
    </xf>
    <xf numFmtId="0" fontId="16" fillId="4" borderId="8" xfId="1" applyFont="1" applyBorder="1" applyAlignment="1">
      <alignment horizontal="center" vertical="center"/>
    </xf>
    <xf numFmtId="0" fontId="16" fillId="4" borderId="9" xfId="1" applyFont="1" applyBorder="1" applyAlignment="1">
      <alignment horizontal="center" vertical="center"/>
    </xf>
    <xf numFmtId="3" fontId="15" fillId="4" borderId="10" xfId="1" applyNumberFormat="1" applyBorder="1" applyAlignment="1">
      <alignment horizontal="center" vertical="center" wrapText="1"/>
    </xf>
    <xf numFmtId="0" fontId="16" fillId="4" borderId="18" xfId="1" applyFont="1" applyBorder="1" applyAlignment="1">
      <alignment horizontal="center" vertical="center"/>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 fillId="11" borderId="1" xfId="0" applyFont="1" applyFill="1" applyBorder="1" applyAlignment="1">
      <alignment horizontal="center" vertical="center" wrapText="1"/>
    </xf>
    <xf numFmtId="9" fontId="6" fillId="2" borderId="1" xfId="6" applyFont="1" applyFill="1" applyBorder="1" applyAlignment="1">
      <alignment horizontal="center" vertical="center" wrapText="1"/>
    </xf>
    <xf numFmtId="9" fontId="6" fillId="2" borderId="7" xfId="6" applyFont="1" applyFill="1" applyBorder="1" applyAlignment="1">
      <alignment horizontal="center" vertical="center" wrapText="1"/>
    </xf>
    <xf numFmtId="9" fontId="15" fillId="4" borderId="20" xfId="1" applyNumberFormat="1" applyBorder="1" applyAlignment="1">
      <alignment horizontal="center" vertical="center"/>
    </xf>
    <xf numFmtId="9" fontId="7" fillId="11" borderId="7" xfId="6"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 xfId="0" applyFont="1" applyFill="1" applyBorder="1" applyAlignment="1">
      <alignment horizontal="center" vertical="center" wrapText="1"/>
    </xf>
    <xf numFmtId="9" fontId="15" fillId="5" borderId="21" xfId="1" applyNumberFormat="1" applyFill="1" applyBorder="1" applyAlignment="1">
      <alignment horizontal="center" vertical="center"/>
    </xf>
    <xf numFmtId="0" fontId="7" fillId="0" borderId="2" xfId="0"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7" fillId="0" borderId="22" xfId="0" applyFont="1" applyFill="1" applyBorder="1" applyAlignment="1">
      <alignment vertical="center" wrapText="1"/>
    </xf>
    <xf numFmtId="0" fontId="6" fillId="2" borderId="7" xfId="0" applyFont="1" applyFill="1" applyBorder="1" applyAlignment="1">
      <alignment vertical="center" wrapText="1"/>
    </xf>
    <xf numFmtId="0" fontId="6" fillId="2" borderId="23" xfId="0" applyFont="1" applyFill="1" applyBorder="1" applyAlignment="1">
      <alignment vertical="center" wrapText="1"/>
    </xf>
    <xf numFmtId="0" fontId="6" fillId="5" borderId="0"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9" fontId="6" fillId="7" borderId="22" xfId="6" applyFont="1" applyFill="1" applyBorder="1" applyAlignment="1">
      <alignment horizontal="center" vertical="center" wrapText="1"/>
    </xf>
    <xf numFmtId="9" fontId="6" fillId="7" borderId="23" xfId="6" applyFont="1" applyFill="1" applyBorder="1" applyAlignment="1">
      <alignment horizontal="center" vertical="center" wrapText="1"/>
    </xf>
    <xf numFmtId="9" fontId="6" fillId="5" borderId="0" xfId="6" applyFont="1" applyFill="1" applyBorder="1" applyAlignment="1">
      <alignment horizontal="center" vertical="center" wrapText="1"/>
    </xf>
    <xf numFmtId="165" fontId="6" fillId="8" borderId="22" xfId="6" applyNumberFormat="1" applyFont="1" applyFill="1" applyBorder="1" applyAlignment="1">
      <alignment horizontal="center" vertical="center" wrapText="1"/>
    </xf>
    <xf numFmtId="165" fontId="6" fillId="8" borderId="23" xfId="6" applyNumberFormat="1" applyFont="1" applyFill="1" applyBorder="1" applyAlignment="1">
      <alignment horizontal="center" vertical="center" wrapText="1"/>
    </xf>
    <xf numFmtId="165" fontId="6" fillId="9" borderId="4" xfId="6" applyNumberFormat="1" applyFont="1" applyFill="1" applyBorder="1" applyAlignment="1">
      <alignment horizontal="center" vertical="center" wrapText="1"/>
    </xf>
    <xf numFmtId="9" fontId="6" fillId="9" borderId="6" xfId="6" applyFont="1" applyFill="1" applyBorder="1" applyAlignment="1">
      <alignment horizontal="center" vertical="center" wrapText="1"/>
    </xf>
    <xf numFmtId="9" fontId="6" fillId="7" borderId="22" xfId="0" applyNumberFormat="1" applyFont="1" applyFill="1" applyBorder="1" applyAlignment="1">
      <alignment horizontal="center" vertical="center" wrapText="1"/>
    </xf>
    <xf numFmtId="9" fontId="6" fillId="7" borderId="23" xfId="0" applyNumberFormat="1" applyFont="1" applyFill="1" applyBorder="1" applyAlignment="1">
      <alignment horizontal="center" vertical="center" wrapText="1"/>
    </xf>
    <xf numFmtId="9" fontId="6" fillId="8" borderId="22" xfId="0" applyNumberFormat="1" applyFont="1" applyFill="1" applyBorder="1" applyAlignment="1">
      <alignment horizontal="center" vertical="center" wrapText="1"/>
    </xf>
    <xf numFmtId="9" fontId="6" fillId="8" borderId="23"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9" fontId="6" fillId="9" borderId="6" xfId="0" applyNumberFormat="1"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15" fillId="4" borderId="20" xfId="6" applyNumberFormat="1" applyFont="1" applyFill="1" applyBorder="1" applyAlignment="1">
      <alignment horizontal="center" vertical="center" wrapText="1"/>
    </xf>
    <xf numFmtId="9" fontId="15" fillId="5" borderId="20" xfId="1" applyNumberFormat="1" applyFill="1" applyBorder="1" applyAlignment="1">
      <alignment horizontal="center" vertical="center"/>
    </xf>
    <xf numFmtId="1" fontId="6" fillId="2" borderId="1" xfId="6"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0"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0" fontId="5" fillId="0" borderId="0" xfId="5" applyBorder="1" applyAlignment="1">
      <alignment horizontal="center" vertical="center" wrapText="1"/>
    </xf>
    <xf numFmtId="0" fontId="5" fillId="0" borderId="0" xfId="5" applyFont="1" applyBorder="1" applyAlignment="1">
      <alignment horizontal="center" vertical="center" wrapText="1"/>
    </xf>
    <xf numFmtId="9" fontId="15" fillId="4" borderId="3" xfId="1" applyNumberFormat="1" applyBorder="1" applyAlignment="1">
      <alignment horizontal="center" vertical="center"/>
    </xf>
    <xf numFmtId="0" fontId="10" fillId="5" borderId="1" xfId="0" applyFont="1" applyFill="1" applyBorder="1" applyAlignment="1">
      <alignment horizontal="center" vertical="center" wrapText="1"/>
    </xf>
    <xf numFmtId="9" fontId="15" fillId="4" borderId="10" xfId="1" applyNumberFormat="1" applyBorder="1" applyAlignment="1">
      <alignment horizontal="center" vertical="center"/>
    </xf>
    <xf numFmtId="9" fontId="15" fillId="5" borderId="3" xfId="1" applyNumberFormat="1" applyFill="1" applyBorder="1" applyAlignment="1">
      <alignment horizontal="center" vertical="center"/>
    </xf>
    <xf numFmtId="0" fontId="19" fillId="10" borderId="30" xfId="1" applyFont="1" applyFill="1" applyBorder="1" applyAlignment="1">
      <alignment horizontal="center" vertical="center" wrapText="1"/>
    </xf>
    <xf numFmtId="0" fontId="19" fillId="10" borderId="31" xfId="1" applyFont="1" applyFill="1" applyBorder="1" applyAlignment="1">
      <alignment horizontal="center" vertical="center" wrapText="1"/>
    </xf>
    <xf numFmtId="9" fontId="19" fillId="10" borderId="31" xfId="1" applyNumberFormat="1" applyFont="1" applyFill="1" applyBorder="1" applyAlignment="1">
      <alignment horizontal="center" vertical="center" wrapText="1"/>
    </xf>
    <xf numFmtId="9" fontId="19" fillId="10" borderId="32" xfId="1" applyNumberFormat="1" applyFont="1" applyFill="1" applyBorder="1" applyAlignment="1">
      <alignment horizontal="center" vertical="center" wrapText="1"/>
    </xf>
    <xf numFmtId="0" fontId="15" fillId="4" borderId="3" xfId="1" applyNumberFormat="1" applyBorder="1" applyAlignment="1">
      <alignment horizontal="center" vertical="center"/>
    </xf>
    <xf numFmtId="9" fontId="15" fillId="5" borderId="33" xfId="1" applyNumberFormat="1" applyFill="1" applyBorder="1" applyAlignment="1">
      <alignment horizontal="center" vertical="center"/>
    </xf>
    <xf numFmtId="9" fontId="15" fillId="5" borderId="10" xfId="1" applyNumberFormat="1" applyFill="1" applyBorder="1" applyAlignment="1">
      <alignment horizontal="center" vertical="center"/>
    </xf>
    <xf numFmtId="9" fontId="15" fillId="5" borderId="34" xfId="1" applyNumberFormat="1" applyFill="1" applyBorder="1" applyAlignment="1">
      <alignment horizontal="center" vertical="center"/>
    </xf>
    <xf numFmtId="0" fontId="6" fillId="5" borderId="0" xfId="0" applyFont="1" applyFill="1" applyBorder="1" applyAlignment="1">
      <alignment horizontal="center" vertical="center" wrapText="1"/>
    </xf>
    <xf numFmtId="0" fontId="0" fillId="5" borderId="1" xfId="0"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9" fillId="10" borderId="12" xfId="9" applyFont="1" applyFill="1" applyBorder="1" applyAlignment="1">
      <alignment horizontal="center" vertical="center" wrapText="1"/>
    </xf>
    <xf numFmtId="0" fontId="19" fillId="10" borderId="13" xfId="9" applyFont="1" applyFill="1" applyBorder="1" applyAlignment="1">
      <alignment horizontal="center" vertical="center" wrapText="1"/>
    </xf>
    <xf numFmtId="9" fontId="19" fillId="10" borderId="13" xfId="9" applyNumberFormat="1" applyFont="1" applyFill="1" applyBorder="1" applyAlignment="1">
      <alignment horizontal="center" vertical="center" wrapText="1"/>
    </xf>
    <xf numFmtId="9" fontId="19" fillId="10" borderId="14" xfId="9" applyNumberFormat="1" applyFont="1" applyFill="1" applyBorder="1" applyAlignment="1">
      <alignment horizontal="center" vertical="center" wrapText="1"/>
    </xf>
    <xf numFmtId="0" fontId="16" fillId="4" borderId="18" xfId="9" applyFont="1" applyBorder="1" applyAlignment="1">
      <alignment horizontal="center" vertical="center"/>
    </xf>
    <xf numFmtId="9" fontId="3" fillId="4" borderId="20" xfId="9" applyNumberFormat="1" applyBorder="1" applyAlignment="1">
      <alignment horizontal="center" vertical="center"/>
    </xf>
    <xf numFmtId="3" fontId="3" fillId="4" borderId="3" xfId="9" applyNumberFormat="1" applyBorder="1" applyAlignment="1">
      <alignment horizontal="center" vertical="center" wrapText="1"/>
    </xf>
    <xf numFmtId="0" fontId="3" fillId="4" borderId="20" xfId="9" applyBorder="1" applyAlignment="1">
      <alignment horizontal="center" vertical="center" wrapText="1"/>
    </xf>
    <xf numFmtId="9" fontId="3" fillId="5" borderId="21" xfId="9" applyNumberFormat="1" applyFill="1" applyBorder="1" applyAlignment="1">
      <alignment horizontal="center" vertical="center"/>
    </xf>
    <xf numFmtId="0" fontId="16" fillId="4" borderId="8" xfId="9" applyFont="1" applyBorder="1" applyAlignment="1">
      <alignment horizontal="center" vertical="center"/>
    </xf>
    <xf numFmtId="9" fontId="3" fillId="4" borderId="11" xfId="9" applyNumberFormat="1" applyBorder="1" applyAlignment="1">
      <alignment horizontal="center" vertical="center"/>
    </xf>
    <xf numFmtId="0" fontId="3" fillId="4" borderId="3" xfId="9" applyBorder="1" applyAlignment="1">
      <alignment horizontal="center" vertical="center" wrapText="1"/>
    </xf>
    <xf numFmtId="0" fontId="16" fillId="4" borderId="9" xfId="9" applyFont="1" applyBorder="1" applyAlignment="1">
      <alignment horizontal="center" vertical="center"/>
    </xf>
    <xf numFmtId="9" fontId="3" fillId="4" borderId="10" xfId="9" applyNumberFormat="1" applyBorder="1" applyAlignment="1">
      <alignment horizontal="center" vertical="center"/>
    </xf>
    <xf numFmtId="0" fontId="3" fillId="4" borderId="20" xfId="6" applyNumberFormat="1" applyFont="1" applyFill="1" applyBorder="1" applyAlignment="1">
      <alignment horizontal="center" vertical="center" wrapText="1"/>
    </xf>
    <xf numFmtId="9" fontId="3" fillId="5" borderId="3" xfId="9" applyNumberFormat="1" applyFill="1" applyBorder="1" applyAlignment="1">
      <alignment horizontal="center" vertical="center"/>
    </xf>
    <xf numFmtId="9" fontId="3" fillId="4" borderId="3" xfId="9" applyNumberFormat="1" applyBorder="1" applyAlignment="1">
      <alignment horizontal="center" vertical="center"/>
    </xf>
    <xf numFmtId="0" fontId="3" fillId="4" borderId="10" xfId="9" applyBorder="1" applyAlignment="1">
      <alignment horizontal="center" vertical="center" wrapText="1"/>
    </xf>
    <xf numFmtId="9" fontId="3" fillId="5" borderId="10" xfId="9" applyNumberFormat="1" applyFill="1" applyBorder="1" applyAlignment="1">
      <alignment horizontal="center" vertical="center"/>
    </xf>
    <xf numFmtId="0" fontId="3" fillId="4" borderId="10" xfId="9" applyNumberFormat="1" applyBorder="1" applyAlignment="1">
      <alignment horizontal="center" vertical="center"/>
    </xf>
    <xf numFmtId="3" fontId="3" fillId="4" borderId="10" xfId="9" applyNumberFormat="1" applyBorder="1" applyAlignment="1">
      <alignment horizontal="center" vertical="center" wrapText="1"/>
    </xf>
    <xf numFmtId="1" fontId="3" fillId="4" borderId="20" xfId="9" applyNumberFormat="1" applyBorder="1" applyAlignment="1">
      <alignment horizontal="center" vertical="center"/>
    </xf>
    <xf numFmtId="1" fontId="3" fillId="4" borderId="11" xfId="9" applyNumberFormat="1" applyBorder="1" applyAlignment="1">
      <alignment horizontal="center" vertical="center"/>
    </xf>
    <xf numFmtId="0" fontId="6" fillId="5" borderId="0"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7" fillId="6" borderId="1" xfId="0" applyFont="1" applyFill="1" applyBorder="1" applyAlignment="1" applyProtection="1">
      <alignment horizontal="left" vertical="center" wrapText="1"/>
      <protection hidden="1"/>
    </xf>
    <xf numFmtId="10" fontId="6" fillId="8" borderId="23" xfId="0" applyNumberFormat="1" applyFont="1" applyFill="1" applyBorder="1" applyAlignment="1">
      <alignment horizontal="center" vertical="center" wrapText="1"/>
    </xf>
    <xf numFmtId="10" fontId="6" fillId="9" borderId="6"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0" fillId="5" borderId="1" xfId="0"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5" borderId="23" xfId="0" applyFont="1" applyFill="1" applyBorder="1" applyAlignment="1">
      <alignment vertical="center" wrapText="1"/>
    </xf>
    <xf numFmtId="2" fontId="3" fillId="5" borderId="10" xfId="9" applyNumberFormat="1" applyFill="1" applyBorder="1" applyAlignment="1">
      <alignment horizontal="center" vertical="center"/>
    </xf>
    <xf numFmtId="0" fontId="7"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9" fontId="3" fillId="5" borderId="34" xfId="4" applyNumberFormat="1" applyFont="1" applyFill="1" applyBorder="1" applyAlignment="1">
      <alignment horizontal="center" vertical="center"/>
    </xf>
    <xf numFmtId="0" fontId="3" fillId="4" borderId="11" xfId="9"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0" xfId="5" applyFont="1" applyBorder="1" applyAlignment="1">
      <alignment horizontal="center" vertical="center" wrapText="1"/>
    </xf>
    <xf numFmtId="0" fontId="16" fillId="4" borderId="35" xfId="9" applyFont="1" applyBorder="1" applyAlignment="1">
      <alignment horizontal="center" vertical="center"/>
    </xf>
    <xf numFmtId="0" fontId="3" fillId="4" borderId="11" xfId="6" applyNumberFormat="1" applyFont="1" applyFill="1" applyBorder="1" applyAlignment="1">
      <alignment horizontal="center" vertical="center" wrapText="1"/>
    </xf>
    <xf numFmtId="9" fontId="3" fillId="5" borderId="15" xfId="9" applyNumberFormat="1" applyFill="1" applyBorder="1" applyAlignment="1">
      <alignment horizontal="center" vertical="center"/>
    </xf>
    <xf numFmtId="0" fontId="19" fillId="10" borderId="30" xfId="9" applyFont="1" applyFill="1" applyBorder="1" applyAlignment="1">
      <alignment horizontal="center" vertical="center" wrapText="1"/>
    </xf>
    <xf numFmtId="0" fontId="19" fillId="10" borderId="31" xfId="9" applyFont="1" applyFill="1" applyBorder="1" applyAlignment="1">
      <alignment horizontal="center" vertical="center" wrapText="1"/>
    </xf>
    <xf numFmtId="9" fontId="19" fillId="10" borderId="31" xfId="9" applyNumberFormat="1" applyFont="1" applyFill="1" applyBorder="1" applyAlignment="1">
      <alignment horizontal="center" vertical="center" wrapText="1"/>
    </xf>
    <xf numFmtId="9" fontId="19" fillId="10" borderId="32" xfId="9" applyNumberFormat="1" applyFont="1" applyFill="1" applyBorder="1" applyAlignment="1">
      <alignment horizontal="center" vertical="center" wrapText="1"/>
    </xf>
    <xf numFmtId="0" fontId="3" fillId="4" borderId="3" xfId="6" applyNumberFormat="1" applyFont="1" applyFill="1" applyBorder="1" applyAlignment="1">
      <alignment horizontal="center" vertical="center" wrapText="1"/>
    </xf>
    <xf numFmtId="0" fontId="3" fillId="4" borderId="3" xfId="9" applyNumberFormat="1" applyBorder="1" applyAlignment="1">
      <alignment horizontal="center" vertical="center"/>
    </xf>
    <xf numFmtId="9" fontId="3" fillId="5" borderId="33" xfId="9" applyNumberFormat="1" applyFill="1" applyBorder="1" applyAlignment="1">
      <alignment horizontal="center" vertical="center"/>
    </xf>
    <xf numFmtId="1" fontId="3" fillId="4" borderId="10" xfId="9" applyNumberFormat="1" applyBorder="1" applyAlignment="1">
      <alignment horizontal="center" vertical="center"/>
    </xf>
    <xf numFmtId="0" fontId="11" fillId="0" borderId="5" xfId="7" applyNumberFormat="1" applyFont="1" applyBorder="1" applyAlignment="1">
      <alignment vertical="center"/>
    </xf>
    <xf numFmtId="0" fontId="7" fillId="2" borderId="0" xfId="0" applyFont="1" applyFill="1" applyBorder="1" applyAlignment="1">
      <alignment vertical="center" wrapText="1"/>
    </xf>
    <xf numFmtId="0" fontId="6" fillId="5" borderId="0" xfId="0" applyFont="1" applyFill="1" applyBorder="1" applyAlignment="1">
      <alignment vertical="center" wrapText="1"/>
    </xf>
    <xf numFmtId="9" fontId="7" fillId="11" borderId="7" xfId="6" applyFont="1" applyFill="1" applyBorder="1" applyAlignment="1">
      <alignment vertical="center" wrapText="1"/>
    </xf>
    <xf numFmtId="9" fontId="6" fillId="2" borderId="7" xfId="6" applyFont="1" applyFill="1" applyBorder="1" applyAlignment="1">
      <alignment vertical="center" wrapText="1"/>
    </xf>
    <xf numFmtId="0" fontId="6" fillId="0" borderId="1" xfId="0" applyFont="1" applyFill="1" applyBorder="1" applyAlignment="1">
      <alignment vertical="center" wrapText="1"/>
    </xf>
    <xf numFmtId="0" fontId="6" fillId="5" borderId="0" xfId="0" applyFont="1" applyFill="1" applyAlignment="1">
      <alignment vertical="center" wrapText="1"/>
    </xf>
    <xf numFmtId="2" fontId="3" fillId="5" borderId="3" xfId="9" applyNumberFormat="1" applyFill="1" applyBorder="1" applyAlignment="1">
      <alignment horizontal="center" vertical="center"/>
    </xf>
    <xf numFmtId="0" fontId="3" fillId="4" borderId="7" xfId="9" applyBorder="1" applyAlignment="1">
      <alignment horizontal="center" vertical="center" wrapText="1"/>
    </xf>
    <xf numFmtId="0" fontId="19" fillId="10" borderId="36" xfId="9" applyFont="1" applyFill="1" applyBorder="1" applyAlignment="1">
      <alignment horizontal="center" vertical="center" wrapText="1"/>
    </xf>
    <xf numFmtId="9" fontId="19" fillId="10" borderId="6" xfId="9" applyNumberFormat="1" applyFont="1" applyFill="1" applyBorder="1" applyAlignment="1">
      <alignment horizontal="center" vertical="center" wrapText="1"/>
    </xf>
    <xf numFmtId="9" fontId="19" fillId="10" borderId="1" xfId="9" applyNumberFormat="1" applyFont="1" applyFill="1" applyBorder="1" applyAlignment="1">
      <alignment horizontal="center" vertical="center" wrapText="1"/>
    </xf>
    <xf numFmtId="49" fontId="3" fillId="4" borderId="3" xfId="9" applyNumberFormat="1" applyBorder="1" applyAlignment="1">
      <alignment horizontal="center" vertical="center"/>
    </xf>
    <xf numFmtId="49" fontId="3" fillId="4" borderId="10" xfId="9" applyNumberFormat="1" applyBorder="1" applyAlignment="1">
      <alignment horizontal="center" vertical="center"/>
    </xf>
    <xf numFmtId="0" fontId="19" fillId="10" borderId="4" xfId="9" applyFont="1" applyFill="1" applyBorder="1" applyAlignment="1">
      <alignment horizontal="center" vertical="center" wrapText="1"/>
    </xf>
    <xf numFmtId="0" fontId="19" fillId="10" borderId="37" xfId="9" applyFont="1" applyFill="1" applyBorder="1" applyAlignment="1">
      <alignment horizontal="center" vertical="center" wrapText="1"/>
    </xf>
    <xf numFmtId="0" fontId="19" fillId="10" borderId="1" xfId="9" applyFont="1" applyFill="1" applyBorder="1" applyAlignment="1">
      <alignment horizontal="center" vertical="center" wrapText="1"/>
    </xf>
    <xf numFmtId="0" fontId="6" fillId="7" borderId="22" xfId="0" applyNumberFormat="1" applyFont="1" applyFill="1" applyBorder="1" applyAlignment="1">
      <alignment horizontal="center" vertical="center" wrapText="1"/>
    </xf>
    <xf numFmtId="0" fontId="6" fillId="7" borderId="7" xfId="0" applyNumberFormat="1" applyFont="1" applyFill="1" applyBorder="1" applyAlignment="1" applyProtection="1">
      <alignment horizontal="center" vertical="center" wrapText="1"/>
      <protection hidden="1"/>
    </xf>
    <xf numFmtId="0" fontId="6" fillId="7" borderId="23" xfId="0" applyNumberFormat="1" applyFont="1" applyFill="1" applyBorder="1" applyAlignment="1">
      <alignment horizontal="center" vertical="center" wrapText="1"/>
    </xf>
    <xf numFmtId="0" fontId="6" fillId="8" borderId="22" xfId="0" applyNumberFormat="1" applyFont="1" applyFill="1" applyBorder="1" applyAlignment="1">
      <alignment horizontal="center" vertical="center" wrapText="1"/>
    </xf>
    <xf numFmtId="0" fontId="6" fillId="8" borderId="7" xfId="0" applyNumberFormat="1" applyFont="1" applyFill="1" applyBorder="1" applyAlignment="1" applyProtection="1">
      <alignment horizontal="center" vertical="center" wrapText="1"/>
      <protection hidden="1"/>
    </xf>
    <xf numFmtId="0" fontId="6" fillId="8" borderId="23" xfId="0" applyNumberFormat="1" applyFont="1" applyFill="1" applyBorder="1" applyAlignment="1">
      <alignment horizontal="center" vertical="center" wrapText="1"/>
    </xf>
    <xf numFmtId="9" fontId="3" fillId="5" borderId="34" xfId="9" applyNumberFormat="1" applyFill="1" applyBorder="1" applyAlignment="1">
      <alignment horizontal="center" vertical="center"/>
    </xf>
    <xf numFmtId="3" fontId="3" fillId="4" borderId="11" xfId="9" applyNumberFormat="1" applyBorder="1" applyAlignment="1">
      <alignment horizontal="center" vertical="center" wrapText="1"/>
    </xf>
    <xf numFmtId="0" fontId="21" fillId="5" borderId="5"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5" borderId="19" xfId="0" applyFont="1" applyFill="1" applyBorder="1" applyAlignment="1">
      <alignment horizontal="center" vertical="center" wrapText="1"/>
    </xf>
    <xf numFmtId="10" fontId="3" fillId="5" borderId="11" xfId="9" applyNumberFormat="1" applyFill="1" applyBorder="1" applyAlignment="1">
      <alignment horizontal="center" vertical="center"/>
    </xf>
    <xf numFmtId="0" fontId="21" fillId="5" borderId="7" xfId="0" applyFont="1" applyFill="1" applyBorder="1" applyAlignment="1">
      <alignment horizontal="center" vertical="center" wrapText="1"/>
    </xf>
    <xf numFmtId="0" fontId="20" fillId="4" borderId="11" xfId="6" applyNumberFormat="1" applyFont="1" applyFill="1" applyBorder="1" applyAlignment="1">
      <alignment horizontal="center" vertical="center" wrapText="1"/>
    </xf>
    <xf numFmtId="0" fontId="20" fillId="4" borderId="3" xfId="6" applyNumberFormat="1" applyFont="1" applyFill="1" applyBorder="1" applyAlignment="1">
      <alignment horizontal="center" vertical="center" wrapText="1"/>
    </xf>
    <xf numFmtId="0" fontId="20" fillId="4" borderId="10" xfId="6"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20" fillId="4" borderId="20" xfId="6" applyNumberFormat="1" applyFont="1" applyFill="1" applyBorder="1" applyAlignment="1">
      <alignment horizontal="center" vertical="center" wrapText="1"/>
    </xf>
    <xf numFmtId="3" fontId="3" fillId="4" borderId="20" xfId="9" applyNumberFormat="1" applyBorder="1" applyAlignment="1">
      <alignment horizontal="center" vertical="center" wrapText="1"/>
    </xf>
    <xf numFmtId="10" fontId="3" fillId="5" borderId="20" xfId="9" applyNumberFormat="1" applyFill="1" applyBorder="1" applyAlignment="1">
      <alignment horizontal="center" vertical="center"/>
    </xf>
    <xf numFmtId="9" fontId="3" fillId="4" borderId="16" xfId="9" applyNumberFormat="1" applyBorder="1" applyAlignment="1">
      <alignment horizontal="center" vertical="center"/>
    </xf>
    <xf numFmtId="0" fontId="20" fillId="4" borderId="16" xfId="6" applyNumberFormat="1" applyFont="1" applyFill="1" applyBorder="1" applyAlignment="1">
      <alignment horizontal="center" vertical="center" wrapText="1"/>
    </xf>
    <xf numFmtId="3" fontId="3" fillId="4" borderId="16" xfId="9" applyNumberFormat="1" applyBorder="1" applyAlignment="1">
      <alignment horizontal="center" vertical="center" wrapText="1"/>
    </xf>
    <xf numFmtId="10" fontId="3" fillId="5" borderId="16" xfId="9" applyNumberFormat="1" applyFill="1" applyBorder="1" applyAlignment="1">
      <alignment horizontal="center" vertical="center"/>
    </xf>
    <xf numFmtId="9" fontId="3" fillId="5" borderId="17" xfId="9" applyNumberFormat="1" applyFill="1" applyBorder="1" applyAlignment="1">
      <alignment horizontal="center" vertical="center"/>
    </xf>
    <xf numFmtId="9" fontId="3" fillId="5" borderId="20" xfId="9" applyNumberFormat="1" applyFill="1" applyBorder="1" applyAlignment="1">
      <alignment horizontal="center" vertical="center"/>
    </xf>
    <xf numFmtId="0" fontId="19" fillId="10" borderId="38" xfId="9" applyFont="1" applyFill="1" applyBorder="1" applyAlignment="1">
      <alignment horizontal="center" vertical="center" wrapText="1"/>
    </xf>
    <xf numFmtId="9" fontId="19" fillId="10" borderId="26" xfId="9" applyNumberFormat="1" applyFont="1" applyFill="1" applyBorder="1" applyAlignment="1">
      <alignment horizontal="center" vertical="center" wrapText="1"/>
    </xf>
    <xf numFmtId="9" fontId="19" fillId="10" borderId="23" xfId="9" applyNumberFormat="1" applyFont="1" applyFill="1" applyBorder="1" applyAlignment="1">
      <alignment horizontal="center" vertical="center" wrapText="1"/>
    </xf>
    <xf numFmtId="0" fontId="15" fillId="5" borderId="20" xfId="1" applyNumberFormat="1" applyFill="1" applyBorder="1" applyAlignment="1">
      <alignment horizontal="center" vertical="center"/>
    </xf>
    <xf numFmtId="0" fontId="15" fillId="5" borderId="3" xfId="1" applyNumberFormat="1" applyFill="1" applyBorder="1" applyAlignment="1">
      <alignment horizontal="center" vertical="center"/>
    </xf>
    <xf numFmtId="0" fontId="15" fillId="5" borderId="10" xfId="1" applyNumberFormat="1" applyFill="1" applyBorder="1" applyAlignment="1">
      <alignment horizontal="center" vertical="center"/>
    </xf>
    <xf numFmtId="0" fontId="15" fillId="5" borderId="21" xfId="1" applyNumberFormat="1" applyFill="1" applyBorder="1" applyAlignment="1">
      <alignment horizontal="center" vertical="center"/>
    </xf>
    <xf numFmtId="0" fontId="15" fillId="5" borderId="33" xfId="1" applyNumberFormat="1" applyFill="1" applyBorder="1" applyAlignment="1">
      <alignment horizontal="center" vertical="center"/>
    </xf>
    <xf numFmtId="0" fontId="15" fillId="5" borderId="34" xfId="1" applyNumberFormat="1" applyFill="1" applyBorder="1" applyAlignment="1">
      <alignment horizontal="center" vertical="center"/>
    </xf>
    <xf numFmtId="10" fontId="15" fillId="5" borderId="10" xfId="1" applyNumberFormat="1" applyFill="1" applyBorder="1" applyAlignment="1">
      <alignment horizontal="center" vertical="center"/>
    </xf>
    <xf numFmtId="9" fontId="19" fillId="10" borderId="36" xfId="9" applyNumberFormat="1" applyFont="1" applyFill="1" applyBorder="1" applyAlignment="1">
      <alignment horizontal="center" vertical="center" wrapText="1"/>
    </xf>
    <xf numFmtId="0" fontId="19" fillId="4" borderId="18" xfId="1" applyFont="1" applyBorder="1" applyAlignment="1">
      <alignment horizontal="center" vertical="center"/>
    </xf>
    <xf numFmtId="0" fontId="19" fillId="4" borderId="8" xfId="1" applyFont="1" applyBorder="1" applyAlignment="1">
      <alignment horizontal="center" vertical="center"/>
    </xf>
    <xf numFmtId="0" fontId="19" fillId="4" borderId="9" xfId="1" applyFont="1" applyBorder="1" applyAlignment="1">
      <alignment horizontal="center" vertical="center"/>
    </xf>
    <xf numFmtId="10" fontId="15" fillId="5" borderId="33" xfId="1" applyNumberFormat="1" applyFill="1" applyBorder="1" applyAlignment="1">
      <alignment horizontal="center" vertical="center"/>
    </xf>
    <xf numFmtId="10" fontId="15" fillId="5" borderId="34" xfId="1" applyNumberFormat="1" applyFill="1" applyBorder="1" applyAlignment="1">
      <alignment horizontal="center" vertical="center"/>
    </xf>
    <xf numFmtId="9" fontId="3" fillId="5" borderId="0" xfId="4" applyNumberFormat="1" applyFont="1" applyFill="1" applyBorder="1" applyAlignment="1">
      <alignment horizontal="center" vertical="center"/>
    </xf>
    <xf numFmtId="2" fontId="3" fillId="5" borderId="20" xfId="9" applyNumberFormat="1" applyFill="1" applyBorder="1" applyAlignment="1">
      <alignment horizontal="center" vertical="center"/>
    </xf>
    <xf numFmtId="0" fontId="3" fillId="4" borderId="20" xfId="9" applyNumberFormat="1" applyBorder="1" applyAlignment="1">
      <alignment horizontal="center" vertical="center"/>
    </xf>
    <xf numFmtId="2" fontId="3" fillId="5" borderId="34" xfId="9" applyNumberFormat="1" applyFill="1" applyBorder="1" applyAlignment="1">
      <alignment horizontal="center" vertical="center"/>
    </xf>
    <xf numFmtId="1" fontId="3" fillId="5" borderId="3" xfId="9" applyNumberFormat="1" applyFill="1" applyBorder="1" applyAlignment="1">
      <alignment horizontal="center" vertical="center"/>
    </xf>
    <xf numFmtId="1" fontId="3" fillId="5" borderId="33" xfId="9" applyNumberFormat="1" applyFill="1" applyBorder="1" applyAlignment="1">
      <alignment horizontal="center" vertical="center"/>
    </xf>
    <xf numFmtId="1" fontId="3" fillId="5" borderId="10" xfId="9" applyNumberFormat="1" applyFill="1" applyBorder="1" applyAlignment="1">
      <alignment horizontal="center" vertical="center"/>
    </xf>
    <xf numFmtId="1" fontId="3" fillId="5" borderId="34" xfId="9" applyNumberFormat="1" applyFill="1" applyBorder="1" applyAlignment="1">
      <alignment horizontal="center" vertical="center"/>
    </xf>
    <xf numFmtId="2" fontId="15" fillId="5" borderId="21" xfId="1" applyNumberFormat="1" applyFill="1" applyBorder="1" applyAlignment="1">
      <alignment horizontal="center" vertical="center"/>
    </xf>
    <xf numFmtId="2" fontId="15" fillId="5" borderId="33" xfId="1" applyNumberFormat="1" applyFill="1" applyBorder="1" applyAlignment="1">
      <alignment horizontal="center" vertical="center"/>
    </xf>
    <xf numFmtId="2" fontId="15" fillId="5" borderId="34" xfId="1" applyNumberFormat="1" applyFill="1" applyBorder="1" applyAlignment="1">
      <alignment horizontal="center" vertical="center"/>
    </xf>
    <xf numFmtId="0" fontId="6" fillId="2" borderId="1" xfId="6" applyNumberFormat="1" applyFont="1" applyFill="1" applyBorder="1" applyAlignment="1">
      <alignment horizontal="center" vertical="center" wrapText="1"/>
    </xf>
    <xf numFmtId="1" fontId="15" fillId="4" borderId="20" xfId="1" applyNumberFormat="1" applyBorder="1" applyAlignment="1">
      <alignment horizontal="center" vertical="center"/>
    </xf>
    <xf numFmtId="1" fontId="15" fillId="4" borderId="3" xfId="1" applyNumberFormat="1" applyBorder="1" applyAlignment="1">
      <alignment horizontal="center" vertical="center"/>
    </xf>
    <xf numFmtId="1" fontId="15" fillId="4" borderId="10" xfId="1" applyNumberFormat="1" applyBorder="1" applyAlignment="1">
      <alignment horizontal="center" vertical="center"/>
    </xf>
    <xf numFmtId="1" fontId="15" fillId="5" borderId="21" xfId="1" applyNumberFormat="1" applyFill="1" applyBorder="1" applyAlignment="1">
      <alignment horizontal="center" vertical="center"/>
    </xf>
    <xf numFmtId="1" fontId="15" fillId="5" borderId="34" xfId="1" applyNumberFormat="1" applyFill="1" applyBorder="1" applyAlignment="1">
      <alignment horizontal="center" vertical="center"/>
    </xf>
    <xf numFmtId="9" fontId="6" fillId="2" borderId="1" xfId="6" applyNumberFormat="1" applyFont="1" applyFill="1" applyBorder="1" applyAlignment="1">
      <alignment horizontal="center" vertical="center" wrapText="1"/>
    </xf>
    <xf numFmtId="0" fontId="19" fillId="10" borderId="22" xfId="9" applyFont="1" applyFill="1" applyBorder="1" applyAlignment="1">
      <alignment horizontal="center" vertical="center" wrapText="1"/>
    </xf>
    <xf numFmtId="0" fontId="19" fillId="10" borderId="26" xfId="9" applyFont="1" applyFill="1" applyBorder="1" applyAlignment="1">
      <alignment horizontal="center" vertical="center" wrapText="1"/>
    </xf>
    <xf numFmtId="2" fontId="3" fillId="5" borderId="0" xfId="9" applyNumberFormat="1" applyFill="1" applyBorder="1" applyAlignment="1">
      <alignment horizontal="center" vertical="center"/>
    </xf>
    <xf numFmtId="0" fontId="19" fillId="0" borderId="0" xfId="9" applyFont="1" applyFill="1" applyBorder="1" applyAlignment="1">
      <alignment horizontal="center" vertical="center" wrapText="1"/>
    </xf>
    <xf numFmtId="9" fontId="19" fillId="0" borderId="0" xfId="9" applyNumberFormat="1" applyFont="1" applyFill="1" applyBorder="1" applyAlignment="1">
      <alignment horizontal="center" vertical="center" wrapText="1"/>
    </xf>
    <xf numFmtId="0" fontId="19" fillId="0" borderId="0" xfId="1" applyFont="1" applyFill="1" applyBorder="1" applyAlignment="1">
      <alignment horizontal="center" vertical="center"/>
    </xf>
    <xf numFmtId="0" fontId="3" fillId="0" borderId="0" xfId="9" applyNumberFormat="1" applyFill="1" applyBorder="1" applyAlignment="1">
      <alignment horizontal="center" vertical="center"/>
    </xf>
    <xf numFmtId="0" fontId="6" fillId="0" borderId="0" xfId="0" applyFont="1" applyFill="1" applyBorder="1" applyAlignment="1">
      <alignment horizontal="center" vertical="center" wrapText="1"/>
    </xf>
    <xf numFmtId="2" fontId="3" fillId="5" borderId="21" xfId="9" applyNumberFormat="1" applyFill="1" applyBorder="1" applyAlignment="1">
      <alignment horizontal="center" vertical="center"/>
    </xf>
    <xf numFmtId="2" fontId="3" fillId="5" borderId="15" xfId="9" applyNumberFormat="1" applyFill="1" applyBorder="1" applyAlignment="1">
      <alignment horizontal="center" vertical="center"/>
    </xf>
    <xf numFmtId="1" fontId="3" fillId="5" borderId="11" xfId="9" applyNumberFormat="1" applyFill="1" applyBorder="1" applyAlignment="1">
      <alignment horizontal="center" vertical="center"/>
    </xf>
    <xf numFmtId="1" fontId="3" fillId="5" borderId="21" xfId="9" applyNumberFormat="1" applyFill="1" applyBorder="1" applyAlignment="1">
      <alignment horizontal="center" vertical="center"/>
    </xf>
    <xf numFmtId="1" fontId="3" fillId="5" borderId="15" xfId="9" applyNumberFormat="1" applyFill="1" applyBorder="1" applyAlignment="1">
      <alignment horizontal="center" vertical="center"/>
    </xf>
    <xf numFmtId="49" fontId="3" fillId="4" borderId="20" xfId="9" applyNumberFormat="1" applyBorder="1" applyAlignment="1">
      <alignment horizontal="center" vertical="center"/>
    </xf>
    <xf numFmtId="0" fontId="19" fillId="10" borderId="39" xfId="9" applyFont="1" applyFill="1" applyBorder="1" applyAlignment="1">
      <alignment horizontal="center" vertical="center" wrapText="1"/>
    </xf>
    <xf numFmtId="1" fontId="3" fillId="5" borderId="20" xfId="9" applyNumberFormat="1" applyFill="1" applyBorder="1" applyAlignment="1">
      <alignment horizontal="center" vertical="center"/>
    </xf>
    <xf numFmtId="49" fontId="3" fillId="0" borderId="0" xfId="9" applyNumberFormat="1" applyFill="1" applyBorder="1" applyAlignment="1">
      <alignment horizontal="center" vertical="center"/>
    </xf>
    <xf numFmtId="1" fontId="3" fillId="0" borderId="0" xfId="9" applyNumberFormat="1" applyFill="1" applyBorder="1" applyAlignment="1">
      <alignment horizontal="center" vertical="center"/>
    </xf>
    <xf numFmtId="0" fontId="3" fillId="0" borderId="0" xfId="6" applyNumberFormat="1" applyFont="1" applyFill="1" applyBorder="1" applyAlignment="1">
      <alignment horizontal="center" vertical="center" wrapText="1"/>
    </xf>
    <xf numFmtId="0" fontId="3" fillId="0" borderId="0" xfId="9" applyFill="1" applyBorder="1" applyAlignment="1">
      <alignment horizontal="center" vertical="center" wrapText="1"/>
    </xf>
    <xf numFmtId="2" fontId="3" fillId="0" borderId="0" xfId="9" applyNumberFormat="1" applyFill="1" applyBorder="1" applyAlignment="1">
      <alignment horizontal="center" vertical="center"/>
    </xf>
    <xf numFmtId="0" fontId="3" fillId="4" borderId="10" xfId="6" applyNumberFormat="1" applyFont="1" applyFill="1" applyBorder="1" applyAlignment="1">
      <alignment horizontal="center" vertical="center" wrapText="1"/>
    </xf>
    <xf numFmtId="9" fontId="19" fillId="10" borderId="39" xfId="9" applyNumberFormat="1" applyFont="1" applyFill="1" applyBorder="1" applyAlignment="1">
      <alignment horizontal="center" vertical="center" wrapText="1"/>
    </xf>
    <xf numFmtId="0" fontId="3" fillId="4" borderId="11" xfId="9" applyNumberFormat="1" applyBorder="1" applyAlignment="1">
      <alignment horizontal="center" vertical="center"/>
    </xf>
    <xf numFmtId="0" fontId="16" fillId="0" borderId="2" xfId="9" applyFont="1" applyFill="1" applyBorder="1" applyAlignment="1">
      <alignment horizontal="center" vertical="center"/>
    </xf>
    <xf numFmtId="3" fontId="3" fillId="0" borderId="0" xfId="9" applyNumberFormat="1" applyFill="1" applyBorder="1" applyAlignment="1">
      <alignment horizontal="center" vertical="center" wrapText="1"/>
    </xf>
    <xf numFmtId="165" fontId="6" fillId="9" borderId="6" xfId="6" applyNumberFormat="1" applyFont="1" applyFill="1" applyBorder="1" applyAlignment="1">
      <alignment horizontal="center" vertical="center" wrapText="1"/>
    </xf>
    <xf numFmtId="0" fontId="0" fillId="5" borderId="1" xfId="0" applyFill="1" applyBorder="1" applyAlignment="1">
      <alignment horizontal="center" vertical="center" wrapText="1"/>
    </xf>
    <xf numFmtId="9" fontId="3" fillId="5" borderId="11" xfId="9" applyNumberFormat="1" applyFill="1" applyBorder="1" applyAlignment="1">
      <alignment horizontal="center" vertical="center"/>
    </xf>
    <xf numFmtId="0" fontId="7" fillId="3" borderId="2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10" xfId="0" applyFont="1" applyFill="1" applyBorder="1" applyAlignment="1">
      <alignment horizontal="center" vertical="center" wrapText="1"/>
    </xf>
    <xf numFmtId="9" fontId="3" fillId="5" borderId="0" xfId="9" applyNumberFormat="1" applyFill="1" applyBorder="1" applyAlignment="1">
      <alignment horizontal="center" vertical="center"/>
    </xf>
    <xf numFmtId="9" fontId="3" fillId="0" borderId="0" xfId="9" applyNumberFormat="1" applyFill="1" applyBorder="1" applyAlignment="1">
      <alignment horizontal="center" vertical="center"/>
    </xf>
    <xf numFmtId="0" fontId="20" fillId="0" borderId="0" xfId="6" applyNumberFormat="1" applyFont="1" applyFill="1" applyBorder="1" applyAlignment="1">
      <alignment horizontal="center" vertical="center" wrapText="1"/>
    </xf>
    <xf numFmtId="10" fontId="3" fillId="0" borderId="0" xfId="9" applyNumberFormat="1" applyFill="1" applyBorder="1" applyAlignment="1">
      <alignment horizontal="center" vertical="center"/>
    </xf>
    <xf numFmtId="0" fontId="21" fillId="5" borderId="25" xfId="0" applyFont="1" applyFill="1" applyBorder="1" applyAlignment="1">
      <alignment horizontal="center" vertical="center" wrapText="1"/>
    </xf>
    <xf numFmtId="9" fontId="3" fillId="5" borderId="16" xfId="9" applyNumberFormat="1" applyFill="1" applyBorder="1" applyAlignment="1">
      <alignment horizontal="center" vertical="center"/>
    </xf>
    <xf numFmtId="165" fontId="3" fillId="5" borderId="33" xfId="9" applyNumberFormat="1" applyFill="1" applyBorder="1" applyAlignment="1">
      <alignment horizontal="center" vertical="center"/>
    </xf>
    <xf numFmtId="0" fontId="2" fillId="4" borderId="3" xfId="6" applyNumberFormat="1" applyFont="1" applyFill="1" applyBorder="1" applyAlignment="1">
      <alignment horizontal="center" vertical="center" wrapText="1"/>
    </xf>
    <xf numFmtId="0" fontId="2" fillId="4" borderId="11" xfId="6"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wrapText="1"/>
    </xf>
    <xf numFmtId="0" fontId="1" fillId="4" borderId="3" xfId="6" applyNumberFormat="1" applyFont="1" applyFill="1" applyBorder="1" applyAlignment="1">
      <alignment horizontal="center" vertical="center" wrapText="1"/>
    </xf>
    <xf numFmtId="0" fontId="1" fillId="4" borderId="11" xfId="6" applyNumberFormat="1" applyFont="1" applyFill="1" applyBorder="1" applyAlignment="1">
      <alignment horizontal="center" vertical="center" wrapText="1"/>
    </xf>
    <xf numFmtId="1" fontId="15" fillId="4" borderId="31" xfId="1" applyNumberFormat="1" applyBorder="1" applyAlignment="1">
      <alignment horizontal="center" vertical="center"/>
    </xf>
    <xf numFmtId="0" fontId="15" fillId="4" borderId="31" xfId="6" applyNumberFormat="1" applyFont="1" applyFill="1" applyBorder="1" applyAlignment="1">
      <alignment horizontal="center" vertical="center" wrapText="1"/>
    </xf>
    <xf numFmtId="1" fontId="15" fillId="5" borderId="31" xfId="1" applyNumberFormat="1" applyFill="1" applyBorder="1" applyAlignment="1">
      <alignment horizontal="center" vertical="center"/>
    </xf>
    <xf numFmtId="1" fontId="15" fillId="5" borderId="32" xfId="1" applyNumberFormat="1" applyFill="1" applyBorder="1" applyAlignment="1">
      <alignment horizontal="center" vertical="center"/>
    </xf>
    <xf numFmtId="0" fontId="15" fillId="4" borderId="3" xfId="6" applyNumberFormat="1" applyFont="1" applyFill="1" applyBorder="1" applyAlignment="1">
      <alignment horizontal="center" vertical="center" wrapText="1"/>
    </xf>
    <xf numFmtId="1" fontId="15" fillId="5" borderId="3" xfId="1" applyNumberFormat="1" applyFill="1" applyBorder="1" applyAlignment="1">
      <alignment horizontal="center" vertical="center"/>
    </xf>
    <xf numFmtId="0" fontId="0" fillId="5" borderId="4" xfId="0"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21"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10" fillId="0" borderId="1" xfId="7" applyNumberFormat="1" applyFont="1" applyBorder="1" applyAlignment="1">
      <alignment horizontal="center" vertical="center"/>
    </xf>
    <xf numFmtId="0" fontId="11" fillId="0" borderId="1" xfId="7" applyNumberFormat="1" applyFont="1" applyBorder="1" applyAlignment="1">
      <alignment horizontal="center" vertical="center"/>
    </xf>
    <xf numFmtId="0" fontId="0" fillId="0" borderId="1" xfId="7" applyNumberFormat="1" applyFont="1" applyBorder="1" applyAlignment="1">
      <alignment horizontal="justify" vertical="center" wrapText="1"/>
    </xf>
    <xf numFmtId="0" fontId="5" fillId="0" borderId="1" xfId="7" applyNumberFormat="1" applyFont="1" applyBorder="1" applyAlignment="1">
      <alignment horizontal="justify"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3" fillId="5" borderId="4"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4"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13" fillId="5" borderId="6"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hidden="1"/>
    </xf>
    <xf numFmtId="0" fontId="13" fillId="5" borderId="5" xfId="0" applyFont="1" applyFill="1" applyBorder="1" applyAlignment="1" applyProtection="1">
      <alignment horizontal="left" vertical="center" wrapText="1"/>
      <protection hidden="1"/>
    </xf>
    <xf numFmtId="0" fontId="13" fillId="5" borderId="4" xfId="0" applyFont="1" applyFill="1" applyBorder="1" applyAlignment="1" applyProtection="1">
      <alignment horizontal="center" vertical="center" wrapText="1"/>
      <protection hidden="1"/>
    </xf>
    <xf numFmtId="0" fontId="13" fillId="5" borderId="6" xfId="0" applyFont="1" applyFill="1" applyBorder="1" applyAlignment="1" applyProtection="1">
      <alignment horizontal="center" vertical="center" wrapText="1"/>
      <protection hidden="1"/>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5" borderId="2"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19" xfId="0" applyFont="1" applyFill="1" applyBorder="1" applyAlignment="1">
      <alignment horizontal="justify" vertical="center" wrapText="1"/>
    </xf>
    <xf numFmtId="0" fontId="6" fillId="5" borderId="24" xfId="0" applyFont="1" applyFill="1" applyBorder="1" applyAlignment="1">
      <alignment horizontal="justify" vertical="center" wrapText="1"/>
    </xf>
    <xf numFmtId="0" fontId="6" fillId="5" borderId="25" xfId="0" applyFont="1" applyFill="1" applyBorder="1" applyAlignment="1">
      <alignment horizontal="justify" vertical="center" wrapText="1"/>
    </xf>
    <xf numFmtId="0" fontId="6" fillId="5" borderId="28" xfId="0" applyFont="1" applyFill="1" applyBorder="1" applyAlignment="1">
      <alignment horizontal="justify" vertical="center" wrapText="1"/>
    </xf>
    <xf numFmtId="0" fontId="6" fillId="9" borderId="4"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5" borderId="22" xfId="0" applyFont="1" applyFill="1" applyBorder="1" applyAlignment="1">
      <alignment horizontal="justify" vertical="center" wrapText="1"/>
    </xf>
    <xf numFmtId="0" fontId="7" fillId="5" borderId="23" xfId="0" applyFont="1" applyFill="1" applyBorder="1" applyAlignment="1">
      <alignment horizontal="justify" vertical="center" wrapText="1"/>
    </xf>
    <xf numFmtId="0" fontId="7" fillId="5" borderId="24" xfId="0" applyFont="1" applyFill="1" applyBorder="1" applyAlignment="1">
      <alignment horizontal="justify" vertical="center" wrapText="1"/>
    </xf>
    <xf numFmtId="0" fontId="7" fillId="5" borderId="28" xfId="0" applyFont="1" applyFill="1" applyBorder="1" applyAlignment="1">
      <alignment horizontal="justify"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3" fillId="5" borderId="4" xfId="0" applyFont="1" applyFill="1" applyBorder="1" applyAlignment="1" applyProtection="1">
      <alignment horizontal="justify" vertical="center" wrapText="1"/>
      <protection locked="0"/>
    </xf>
    <xf numFmtId="0" fontId="13" fillId="5" borderId="5" xfId="0" applyFont="1" applyFill="1" applyBorder="1" applyAlignment="1" applyProtection="1">
      <alignment horizontal="justify" vertical="center" wrapText="1"/>
      <protection locked="0"/>
    </xf>
    <xf numFmtId="0" fontId="13" fillId="5" borderId="6" xfId="0" applyFont="1" applyFill="1" applyBorder="1" applyAlignment="1" applyProtection="1">
      <alignment horizontal="justify" vertical="center" wrapText="1"/>
      <protection locked="0"/>
    </xf>
    <xf numFmtId="0" fontId="13" fillId="5" borderId="6" xfId="0" applyFont="1" applyFill="1" applyBorder="1" applyAlignment="1" applyProtection="1">
      <alignment horizontal="left" vertical="center" wrapText="1"/>
      <protection hidden="1"/>
    </xf>
    <xf numFmtId="0" fontId="14" fillId="5" borderId="4" xfId="0" applyFont="1" applyFill="1" applyBorder="1" applyAlignment="1" applyProtection="1">
      <alignment horizontal="left" vertical="center" wrapText="1"/>
      <protection hidden="1"/>
    </xf>
    <xf numFmtId="0" fontId="14" fillId="5" borderId="6" xfId="0" applyFont="1" applyFill="1" applyBorder="1" applyAlignment="1" applyProtection="1">
      <alignment horizontal="left" vertical="center" wrapText="1"/>
      <protection hidden="1"/>
    </xf>
    <xf numFmtId="0" fontId="13" fillId="5" borderId="4"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23" fillId="5" borderId="4" xfId="0" applyFont="1" applyFill="1" applyBorder="1" applyAlignment="1">
      <alignment horizontal="left" vertical="center" wrapText="1"/>
    </xf>
    <xf numFmtId="0" fontId="23" fillId="5" borderId="5" xfId="0" applyFont="1" applyFill="1" applyBorder="1" applyAlignment="1">
      <alignment horizontal="left" vertical="center" wrapText="1"/>
    </xf>
    <xf numFmtId="0" fontId="23" fillId="5" borderId="6" xfId="0" applyFont="1" applyFill="1" applyBorder="1" applyAlignment="1">
      <alignment horizontal="left" vertical="center" wrapText="1"/>
    </xf>
    <xf numFmtId="0" fontId="13" fillId="5" borderId="4" xfId="0" applyFont="1" applyFill="1" applyBorder="1" applyAlignment="1">
      <alignment horizontal="justify" vertical="center" wrapText="1"/>
    </xf>
    <xf numFmtId="0" fontId="13" fillId="5" borderId="5" xfId="0" applyFont="1" applyFill="1" applyBorder="1" applyAlignment="1">
      <alignment horizontal="justify" vertical="center" wrapText="1"/>
    </xf>
    <xf numFmtId="0" fontId="13" fillId="5" borderId="6"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6" fillId="0" borderId="28" xfId="0" applyFont="1" applyFill="1" applyBorder="1" applyAlignment="1">
      <alignment horizontal="justify" vertical="center" wrapText="1"/>
    </xf>
    <xf numFmtId="0" fontId="0" fillId="5" borderId="1" xfId="0" applyFill="1" applyBorder="1" applyAlignment="1">
      <alignment horizontal="justify" vertical="center" wrapText="1"/>
    </xf>
    <xf numFmtId="0" fontId="0" fillId="5" borderId="1" xfId="0" applyFont="1" applyFill="1" applyBorder="1" applyAlignment="1">
      <alignment horizontal="justify" vertical="center" wrapText="1"/>
    </xf>
    <xf numFmtId="0" fontId="0" fillId="5" borderId="4" xfId="0" applyFill="1" applyBorder="1" applyAlignment="1">
      <alignment horizontal="justify" vertical="center" wrapText="1"/>
    </xf>
    <xf numFmtId="0" fontId="0" fillId="5" borderId="5" xfId="0" applyFill="1" applyBorder="1" applyAlignment="1">
      <alignment horizontal="justify" vertical="center" wrapText="1"/>
    </xf>
    <xf numFmtId="0" fontId="0" fillId="5" borderId="6" xfId="0"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ont="1" applyFill="1" applyBorder="1" applyAlignment="1">
      <alignment horizontal="justify" vertical="center" wrapText="1"/>
    </xf>
    <xf numFmtId="0" fontId="0" fillId="5" borderId="5" xfId="0" applyFont="1" applyFill="1" applyBorder="1" applyAlignment="1">
      <alignment horizontal="justify" vertical="center" wrapText="1"/>
    </xf>
    <xf numFmtId="0" fontId="0" fillId="5" borderId="6" xfId="0" applyFont="1" applyFill="1" applyBorder="1" applyAlignment="1">
      <alignment horizontal="justify" vertical="center" wrapText="1"/>
    </xf>
    <xf numFmtId="9" fontId="6" fillId="7" borderId="4" xfId="0" applyNumberFormat="1" applyFont="1" applyFill="1" applyBorder="1" applyAlignment="1">
      <alignment horizontal="center" vertical="center" wrapText="1"/>
    </xf>
    <xf numFmtId="9" fontId="6" fillId="7" borderId="5" xfId="0" applyNumberFormat="1" applyFont="1" applyFill="1" applyBorder="1" applyAlignment="1">
      <alignment horizontal="center" vertical="center" wrapText="1"/>
    </xf>
    <xf numFmtId="9" fontId="6" fillId="7" borderId="6" xfId="0" applyNumberFormat="1" applyFont="1" applyFill="1" applyBorder="1" applyAlignment="1">
      <alignment horizontal="center" vertical="center" wrapText="1"/>
    </xf>
    <xf numFmtId="0" fontId="6" fillId="0" borderId="2"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9"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28" xfId="0" applyFont="1" applyFill="1" applyBorder="1" applyAlignment="1">
      <alignment horizontal="justify" vertical="top" wrapText="1"/>
    </xf>
    <xf numFmtId="0" fontId="7" fillId="5" borderId="2" xfId="0" applyFont="1" applyFill="1" applyBorder="1" applyAlignment="1">
      <alignment horizontal="justify" vertical="center" wrapText="1"/>
    </xf>
    <xf numFmtId="0" fontId="7" fillId="5" borderId="19" xfId="0" applyFont="1" applyFill="1" applyBorder="1" applyAlignment="1">
      <alignment horizontal="justify" vertical="center" wrapText="1"/>
    </xf>
    <xf numFmtId="0" fontId="6" fillId="5"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5" borderId="22" xfId="0" applyFont="1" applyFill="1" applyBorder="1" applyAlignment="1">
      <alignment horizontal="justify" vertical="center" wrapText="1"/>
    </xf>
    <xf numFmtId="0" fontId="6" fillId="5" borderId="23" xfId="0" applyFont="1" applyFill="1" applyBorder="1" applyAlignment="1">
      <alignment horizontal="justify" vertical="center" wrapText="1"/>
    </xf>
    <xf numFmtId="0" fontId="6" fillId="9" borderId="4" xfId="0" applyNumberFormat="1" applyFont="1" applyFill="1" applyBorder="1" applyAlignment="1">
      <alignment horizontal="center" vertical="center" wrapText="1"/>
    </xf>
    <xf numFmtId="0" fontId="6" fillId="9" borderId="5" xfId="0" applyNumberFormat="1" applyFont="1" applyFill="1" applyBorder="1" applyAlignment="1">
      <alignment horizontal="center" vertical="center" wrapText="1"/>
    </xf>
    <xf numFmtId="0" fontId="6" fillId="9" borderId="6" xfId="0" applyNumberFormat="1"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6" fillId="5" borderId="44" xfId="0" applyFont="1" applyFill="1" applyBorder="1" applyAlignment="1">
      <alignment horizontal="justify" vertical="center" wrapText="1"/>
    </xf>
    <xf numFmtId="0" fontId="6" fillId="5" borderId="45" xfId="0" applyFont="1" applyFill="1" applyBorder="1" applyAlignment="1">
      <alignment horizontal="justify" vertical="center" wrapText="1"/>
    </xf>
    <xf numFmtId="0" fontId="6" fillId="5" borderId="46"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5" borderId="20"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5" borderId="26"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2" xfId="0" applyFill="1" applyBorder="1" applyAlignment="1">
      <alignment horizontal="justify" vertical="center" wrapText="1"/>
    </xf>
    <xf numFmtId="0" fontId="0" fillId="5" borderId="7" xfId="0" applyFill="1" applyBorder="1" applyAlignment="1">
      <alignment horizontal="justify" vertical="center" wrapText="1"/>
    </xf>
    <xf numFmtId="0" fontId="0" fillId="5" borderId="23" xfId="0" applyFill="1" applyBorder="1" applyAlignment="1">
      <alignment horizontal="justify" vertical="center" wrapText="1"/>
    </xf>
    <xf numFmtId="0" fontId="0" fillId="5" borderId="2" xfId="0" applyFill="1" applyBorder="1" applyAlignment="1">
      <alignment horizontal="justify" vertical="center" wrapText="1"/>
    </xf>
    <xf numFmtId="0" fontId="0" fillId="5" borderId="0" xfId="0" applyFill="1" applyBorder="1" applyAlignment="1">
      <alignment horizontal="justify" vertical="center" wrapText="1"/>
    </xf>
    <xf numFmtId="0" fontId="0" fillId="5" borderId="19" xfId="0" applyFill="1" applyBorder="1" applyAlignment="1">
      <alignment horizontal="justify" vertical="center" wrapText="1"/>
    </xf>
    <xf numFmtId="0" fontId="0" fillId="5" borderId="24" xfId="0" applyFill="1" applyBorder="1" applyAlignment="1">
      <alignment horizontal="justify" vertical="center" wrapText="1"/>
    </xf>
    <xf numFmtId="0" fontId="0" fillId="5" borderId="25" xfId="0" applyFill="1" applyBorder="1" applyAlignment="1">
      <alignment horizontal="justify" vertical="center" wrapText="1"/>
    </xf>
    <xf numFmtId="0" fontId="0" fillId="5" borderId="28" xfId="0" applyFill="1" applyBorder="1" applyAlignment="1">
      <alignment horizontal="justify" vertical="center" wrapText="1"/>
    </xf>
    <xf numFmtId="0" fontId="6" fillId="5" borderId="3" xfId="0" applyFont="1" applyFill="1" applyBorder="1" applyAlignment="1">
      <alignment vertical="center" wrapText="1"/>
    </xf>
    <xf numFmtId="0" fontId="7" fillId="5" borderId="3" xfId="0" applyFont="1" applyFill="1" applyBorder="1" applyAlignment="1">
      <alignment vertical="center" wrapText="1"/>
    </xf>
    <xf numFmtId="0" fontId="6" fillId="0" borderId="5" xfId="0" applyFont="1" applyFill="1" applyBorder="1" applyAlignment="1">
      <alignment horizontal="center" vertical="center" wrapText="1"/>
    </xf>
  </cellXfs>
  <cellStyles count="10">
    <cellStyle name="20% - Énfasis5" xfId="1" builtinId="46"/>
    <cellStyle name="20% - Énfasis5 2" xfId="8"/>
    <cellStyle name="20% - Énfasis5 3" xfId="9"/>
    <cellStyle name="Estilo 1" xfId="2"/>
    <cellStyle name="Euro" xfId="3"/>
    <cellStyle name="Millares" xfId="4" builtinId="3"/>
    <cellStyle name="Normal" xfId="0" builtinId="0"/>
    <cellStyle name="Normal 2" xfId="5"/>
    <cellStyle name="Porcentaje" xfId="6" builtinId="5"/>
    <cellStyle name="TableStyleLight1" xfId="7"/>
  </cellStyles>
  <dxfs count="51">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Estructura del SG SST</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'GTH-01 Estructura_SG-SST'!$C$34</c:f>
              <c:strCache>
                <c:ptCount val="1"/>
                <c:pt idx="0">
                  <c:v>META</c:v>
                </c:pt>
              </c:strCache>
            </c:strRef>
          </c:tx>
          <c:invertIfNegative val="0"/>
          <c:cat>
            <c:strRef>
              <c:f>'GTH-01 Estructura_SG-SST'!$B$35:$B$38</c:f>
              <c:strCache>
                <c:ptCount val="4"/>
                <c:pt idx="0">
                  <c:v>Primer Trimestre</c:v>
                </c:pt>
                <c:pt idx="1">
                  <c:v>Segundo Trimestre</c:v>
                </c:pt>
                <c:pt idx="2">
                  <c:v>Tercer Trimestre</c:v>
                </c:pt>
                <c:pt idx="3">
                  <c:v>Cuarto Trimestre</c:v>
                </c:pt>
              </c:strCache>
            </c:strRef>
          </c:cat>
          <c:val>
            <c:numRef>
              <c:f>'GTH-01 Estructura_SG-SST'!$C$35:$C$38</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0-163C-493D-BA36-05B9021D696F}"/>
            </c:ext>
          </c:extLst>
        </c:ser>
        <c:ser>
          <c:idx val="1"/>
          <c:order val="1"/>
          <c:tx>
            <c:strRef>
              <c:f>'GTH-01 Estructura_SG-SST'!$F$34</c:f>
              <c:strCache>
                <c:ptCount val="1"/>
                <c:pt idx="0">
                  <c:v>RESULTADO  GESTIÓN PERÍODO</c:v>
                </c:pt>
              </c:strCache>
            </c:strRef>
          </c:tx>
          <c:invertIfNegative val="0"/>
          <c:cat>
            <c:strRef>
              <c:f>'GTH-01 Estructura_SG-SST'!$B$35:$B$38</c:f>
              <c:strCache>
                <c:ptCount val="4"/>
                <c:pt idx="0">
                  <c:v>Primer Trimestre</c:v>
                </c:pt>
                <c:pt idx="1">
                  <c:v>Segundo Trimestre</c:v>
                </c:pt>
                <c:pt idx="2">
                  <c:v>Tercer Trimestre</c:v>
                </c:pt>
                <c:pt idx="3">
                  <c:v>Cuarto Trimestre</c:v>
                </c:pt>
              </c:strCache>
            </c:strRef>
          </c:cat>
          <c:val>
            <c:numRef>
              <c:f>'GTH-01 Estructura_SG-SST'!$F$35:$F$38</c:f>
              <c:numCache>
                <c:formatCode>0.00%</c:formatCode>
                <c:ptCount val="4"/>
                <c:pt idx="3">
                  <c:v>0</c:v>
                </c:pt>
              </c:numCache>
            </c:numRef>
          </c:val>
          <c:extLst xmlns:c16r2="http://schemas.microsoft.com/office/drawing/2015/06/chart">
            <c:ext xmlns:c16="http://schemas.microsoft.com/office/drawing/2014/chart" uri="{C3380CC4-5D6E-409C-BE32-E72D297353CC}">
              <c16:uniqueId val="{00000001-163C-493D-BA36-05B9021D696F}"/>
            </c:ext>
          </c:extLst>
        </c:ser>
        <c:dLbls>
          <c:showLegendKey val="0"/>
          <c:showVal val="0"/>
          <c:showCatName val="0"/>
          <c:showSerName val="0"/>
          <c:showPercent val="0"/>
          <c:showBubbleSize val="0"/>
        </c:dLbls>
        <c:gapWidth val="75"/>
        <c:shape val="cylinder"/>
        <c:axId val="468474816"/>
        <c:axId val="468477168"/>
        <c:axId val="0"/>
      </c:bar3DChart>
      <c:catAx>
        <c:axId val="468474816"/>
        <c:scaling>
          <c:orientation val="minMax"/>
        </c:scaling>
        <c:delete val="1"/>
        <c:axPos val="b"/>
        <c:numFmt formatCode="General" sourceLinked="0"/>
        <c:majorTickMark val="none"/>
        <c:minorTickMark val="none"/>
        <c:tickLblPos val="nextTo"/>
        <c:crossAx val="468477168"/>
        <c:crosses val="autoZero"/>
        <c:auto val="1"/>
        <c:lblAlgn val="ctr"/>
        <c:lblOffset val="100"/>
        <c:noMultiLvlLbl val="0"/>
      </c:catAx>
      <c:valAx>
        <c:axId val="468477168"/>
        <c:scaling>
          <c:orientation val="minMax"/>
        </c:scaling>
        <c:delete val="0"/>
        <c:axPos val="l"/>
        <c:majorGridlines/>
        <c:numFmt formatCode="0%" sourceLinked="1"/>
        <c:majorTickMark val="none"/>
        <c:minorTickMark val="none"/>
        <c:tickLblPos val="nextTo"/>
        <c:spPr>
          <a:ln w="9525">
            <a:noFill/>
          </a:ln>
        </c:spPr>
        <c:crossAx val="468474816"/>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Ausentismo por causa médica</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'GTH-12 Ausentismo_Causa_Médica'!$D$41</c:f>
              <c:strCache>
                <c:ptCount val="1"/>
                <c:pt idx="0">
                  <c:v>META</c:v>
                </c:pt>
              </c:strCache>
            </c:strRef>
          </c:tx>
          <c:invertIfNegative val="0"/>
          <c:cat>
            <c:strRef>
              <c:f>'GTH-12 Ausentismo_Causa_Médica'!$C$42:$C$53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'GTH-12 Ausentismo_Causa_Médica'!$D$42:$D$53</c:f>
              <c:numCache>
                <c:formatCode>0%</c:formatCode>
                <c:ptCount val="12"/>
                <c:pt idx="0">
                  <c:v>0.25</c:v>
                </c:pt>
                <c:pt idx="1">
                  <c:v>0.25</c:v>
                </c:pt>
                <c:pt idx="2">
                  <c:v>0.25</c:v>
                </c:pt>
                <c:pt idx="3">
                  <c:v>0.25</c:v>
                </c:pt>
                <c:pt idx="4">
                  <c:v>0.25</c:v>
                </c:pt>
                <c:pt idx="5">
                  <c:v>0.25</c:v>
                </c:pt>
                <c:pt idx="6">
                  <c:v>0.25</c:v>
                </c:pt>
                <c:pt idx="7">
                  <c:v>0.25</c:v>
                </c:pt>
                <c:pt idx="8">
                  <c:v>0.25</c:v>
                </c:pt>
                <c:pt idx="9">
                  <c:v>0.25</c:v>
                </c:pt>
                <c:pt idx="10">
                  <c:v>0.25</c:v>
                </c:pt>
                <c:pt idx="11">
                  <c:v>0.25</c:v>
                </c:pt>
              </c:numCache>
            </c:numRef>
          </c:val>
          <c:extLst xmlns:c16r2="http://schemas.microsoft.com/office/drawing/2015/06/chart">
            <c:ext xmlns:c16="http://schemas.microsoft.com/office/drawing/2014/chart" uri="{C3380CC4-5D6E-409C-BE32-E72D297353CC}">
              <c16:uniqueId val="{00000000-F765-47A0-BC42-BC6944D14D1E}"/>
            </c:ext>
          </c:extLst>
        </c:ser>
        <c:ser>
          <c:idx val="1"/>
          <c:order val="1"/>
          <c:tx>
            <c:strRef>
              <c:f>'GTH-12 Ausentismo_Causa_Médica'!$H$41</c:f>
              <c:strCache>
                <c:ptCount val="1"/>
                <c:pt idx="0">
                  <c:v>RESULTADO  GESTIÓN PERÍODO</c:v>
                </c:pt>
              </c:strCache>
            </c:strRef>
          </c:tx>
          <c:invertIfNegative val="0"/>
          <c:cat>
            <c:strRef>
              <c:f>'GTH-12 Ausentismo_Causa_Médica'!$C$42:$C$53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'GTH-12 Ausentismo_Causa_Médica'!$H$42:$H$53</c:f>
              <c:numCache>
                <c:formatCode>0%</c:formatCode>
                <c:ptCount val="12"/>
                <c:pt idx="0">
                  <c:v>1.6731016731016731E-2</c:v>
                </c:pt>
                <c:pt idx="1">
                  <c:v>1.0810810810810811E-2</c:v>
                </c:pt>
                <c:pt idx="2">
                  <c:v>3.3783783783783786E-2</c:v>
                </c:pt>
                <c:pt idx="3">
                  <c:v>8.1081081081081086E-3</c:v>
                </c:pt>
                <c:pt idx="4">
                  <c:v>1.2285012285012284E-2</c:v>
                </c:pt>
                <c:pt idx="5">
                  <c:v>5.4054054054054057E-2</c:v>
                </c:pt>
                <c:pt idx="6">
                  <c:v>4.4226044226044224E-2</c:v>
                </c:pt>
                <c:pt idx="7">
                  <c:v>7.3968705547652919E-2</c:v>
                </c:pt>
                <c:pt idx="8">
                  <c:v>3.3462033462033462E-2</c:v>
                </c:pt>
                <c:pt idx="9">
                  <c:v>0</c:v>
                </c:pt>
                <c:pt idx="10">
                  <c:v>0</c:v>
                </c:pt>
                <c:pt idx="11">
                  <c:v>0</c:v>
                </c:pt>
              </c:numCache>
            </c:numRef>
          </c:val>
          <c:extLst xmlns:c16r2="http://schemas.microsoft.com/office/drawing/2015/06/chart">
            <c:ext xmlns:c16="http://schemas.microsoft.com/office/drawing/2014/chart" uri="{C3380CC4-5D6E-409C-BE32-E72D297353CC}">
              <c16:uniqueId val="{00000001-F765-47A0-BC42-BC6944D14D1E}"/>
            </c:ext>
          </c:extLst>
        </c:ser>
        <c:dLbls>
          <c:showLegendKey val="0"/>
          <c:showVal val="0"/>
          <c:showCatName val="0"/>
          <c:showSerName val="0"/>
          <c:showPercent val="0"/>
          <c:showBubbleSize val="0"/>
        </c:dLbls>
        <c:gapWidth val="75"/>
        <c:shape val="cylinder"/>
        <c:axId val="321729776"/>
        <c:axId val="321727816"/>
        <c:axId val="0"/>
      </c:bar3DChart>
      <c:catAx>
        <c:axId val="321729776"/>
        <c:scaling>
          <c:orientation val="minMax"/>
        </c:scaling>
        <c:delete val="0"/>
        <c:axPos val="b"/>
        <c:numFmt formatCode="General" sourceLinked="0"/>
        <c:majorTickMark val="none"/>
        <c:minorTickMark val="none"/>
        <c:tickLblPos val="nextTo"/>
        <c:crossAx val="321727816"/>
        <c:crosses val="autoZero"/>
        <c:auto val="1"/>
        <c:lblAlgn val="ctr"/>
        <c:lblOffset val="100"/>
        <c:noMultiLvlLbl val="0"/>
      </c:catAx>
      <c:valAx>
        <c:axId val="321727816"/>
        <c:scaling>
          <c:orientation val="minMax"/>
        </c:scaling>
        <c:delete val="0"/>
        <c:axPos val="l"/>
        <c:majorGridlines/>
        <c:numFmt formatCode="0%" sourceLinked="1"/>
        <c:majorTickMark val="none"/>
        <c:minorTickMark val="none"/>
        <c:tickLblPos val="nextTo"/>
        <c:spPr>
          <a:ln w="9525">
            <a:noFill/>
          </a:ln>
        </c:spPr>
        <c:crossAx val="321729776"/>
        <c:crosses val="autoZero"/>
        <c:crossBetween val="between"/>
      </c:valAx>
    </c:plotArea>
    <c:legend>
      <c:legendPos val="b"/>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Ejecución Plan de Mejoramiento SG SST</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'GTH-13 Ejecución_PM'!$C$33</c:f>
              <c:strCache>
                <c:ptCount val="1"/>
                <c:pt idx="0">
                  <c:v>META</c:v>
                </c:pt>
              </c:strCache>
            </c:strRef>
          </c:tx>
          <c:invertIfNegative val="0"/>
          <c:cat>
            <c:strRef>
              <c:f>'GTH-13 Ejecución_PM'!$B$34:$B$37</c:f>
              <c:strCache>
                <c:ptCount val="4"/>
                <c:pt idx="0">
                  <c:v>Primer Trimestre</c:v>
                </c:pt>
                <c:pt idx="1">
                  <c:v>Segundo Trimestre</c:v>
                </c:pt>
                <c:pt idx="2">
                  <c:v>Tercer Trimestre</c:v>
                </c:pt>
                <c:pt idx="3">
                  <c:v>Cuarto Trimestre</c:v>
                </c:pt>
              </c:strCache>
            </c:strRef>
          </c:cat>
          <c:val>
            <c:numRef>
              <c:f>'GTH-13 Ejecución_PM'!$C$34:$C$37</c:f>
              <c:numCache>
                <c:formatCode>0%</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0-73F8-4EAE-BE13-5DDD4E6BA00F}"/>
            </c:ext>
          </c:extLst>
        </c:ser>
        <c:ser>
          <c:idx val="1"/>
          <c:order val="1"/>
          <c:tx>
            <c:strRef>
              <c:f>'GTH-13 Ejecución_PM'!$F$33</c:f>
              <c:strCache>
                <c:ptCount val="1"/>
                <c:pt idx="0">
                  <c:v>RESULTADO  GESTIÓN PERÍODO</c:v>
                </c:pt>
              </c:strCache>
            </c:strRef>
          </c:tx>
          <c:invertIfNegative val="0"/>
          <c:cat>
            <c:strRef>
              <c:f>'GTH-13 Ejecución_PM'!$B$34:$B$37</c:f>
              <c:strCache>
                <c:ptCount val="4"/>
                <c:pt idx="0">
                  <c:v>Primer Trimestre</c:v>
                </c:pt>
                <c:pt idx="1">
                  <c:v>Segundo Trimestre</c:v>
                </c:pt>
                <c:pt idx="2">
                  <c:v>Tercer Trimestre</c:v>
                </c:pt>
                <c:pt idx="3">
                  <c:v>Cuarto Trimestre</c:v>
                </c:pt>
              </c:strCache>
            </c:strRef>
          </c:cat>
          <c:val>
            <c:numRef>
              <c:f>'GTH-13 Ejecución_PM'!$F$34:$F$37</c:f>
              <c:numCache>
                <c:formatCode>0%</c:formatCode>
                <c:ptCount val="4"/>
                <c:pt idx="0">
                  <c:v>0.66666666666666663</c:v>
                </c:pt>
                <c:pt idx="1">
                  <c:v>2</c:v>
                </c:pt>
                <c:pt idx="2">
                  <c:v>1</c:v>
                </c:pt>
                <c:pt idx="3" formatCode="0.00%">
                  <c:v>0</c:v>
                </c:pt>
              </c:numCache>
            </c:numRef>
          </c:val>
          <c:extLst xmlns:c16r2="http://schemas.microsoft.com/office/drawing/2015/06/chart">
            <c:ext xmlns:c16="http://schemas.microsoft.com/office/drawing/2014/chart" uri="{C3380CC4-5D6E-409C-BE32-E72D297353CC}">
              <c16:uniqueId val="{00000001-73F8-4EAE-BE13-5DDD4E6BA00F}"/>
            </c:ext>
          </c:extLst>
        </c:ser>
        <c:dLbls>
          <c:showLegendKey val="0"/>
          <c:showVal val="0"/>
          <c:showCatName val="0"/>
          <c:showSerName val="0"/>
          <c:showPercent val="0"/>
          <c:showBubbleSize val="0"/>
        </c:dLbls>
        <c:gapWidth val="75"/>
        <c:shape val="cylinder"/>
        <c:axId val="311799584"/>
        <c:axId val="311801152"/>
        <c:axId val="0"/>
      </c:bar3DChart>
      <c:catAx>
        <c:axId val="311799584"/>
        <c:scaling>
          <c:orientation val="minMax"/>
        </c:scaling>
        <c:delete val="0"/>
        <c:axPos val="b"/>
        <c:numFmt formatCode="General" sourceLinked="0"/>
        <c:majorTickMark val="none"/>
        <c:minorTickMark val="none"/>
        <c:tickLblPos val="nextTo"/>
        <c:crossAx val="311801152"/>
        <c:crosses val="autoZero"/>
        <c:auto val="1"/>
        <c:lblAlgn val="ctr"/>
        <c:lblOffset val="100"/>
        <c:noMultiLvlLbl val="0"/>
      </c:catAx>
      <c:valAx>
        <c:axId val="311801152"/>
        <c:scaling>
          <c:orientation val="minMax"/>
        </c:scaling>
        <c:delete val="0"/>
        <c:axPos val="l"/>
        <c:majorGridlines/>
        <c:numFmt formatCode="0%" sourceLinked="1"/>
        <c:majorTickMark val="none"/>
        <c:minorTickMark val="none"/>
        <c:tickLblPos val="nextTo"/>
        <c:spPr>
          <a:ln w="9525">
            <a:noFill/>
          </a:ln>
        </c:spPr>
        <c:crossAx val="3117995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s-CO"/>
              <a:t>Ejecución Plan Bienestar</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'GTH-02 Eje Plan Bienestar'!$C$33</c:f>
              <c:strCache>
                <c:ptCount val="1"/>
                <c:pt idx="0">
                  <c:v>META</c:v>
                </c:pt>
              </c:strCache>
            </c:strRef>
          </c:tx>
          <c:invertIfNegative val="0"/>
          <c:cat>
            <c:strRef>
              <c:f>'GTH-02 Eje Plan Bienestar'!$B$34:$B$37</c:f>
              <c:strCache>
                <c:ptCount val="4"/>
                <c:pt idx="0">
                  <c:v>Primer Trimestre</c:v>
                </c:pt>
                <c:pt idx="1">
                  <c:v>Segundo Trimestre</c:v>
                </c:pt>
                <c:pt idx="2">
                  <c:v>Tercer Trimestre</c:v>
                </c:pt>
                <c:pt idx="3">
                  <c:v>Cuarto Trimestre</c:v>
                </c:pt>
              </c:strCache>
            </c:strRef>
          </c:cat>
          <c:val>
            <c:numRef>
              <c:f>'GTH-02 Eje Plan Bienestar'!$C$34:$C$37</c:f>
              <c:numCache>
                <c:formatCode>0%</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0-90B1-4525-930D-A1F098582487}"/>
            </c:ext>
          </c:extLst>
        </c:ser>
        <c:ser>
          <c:idx val="1"/>
          <c:order val="1"/>
          <c:tx>
            <c:strRef>
              <c:f>'GTH-02 Eje Plan Bienestar'!$F$33</c:f>
              <c:strCache>
                <c:ptCount val="1"/>
                <c:pt idx="0">
                  <c:v>RESULTADO  GESTIÓN PERÍODO</c:v>
                </c:pt>
              </c:strCache>
            </c:strRef>
          </c:tx>
          <c:invertIfNegative val="0"/>
          <c:cat>
            <c:strRef>
              <c:f>'GTH-02 Eje Plan Bienestar'!$B$34:$B$37</c:f>
              <c:strCache>
                <c:ptCount val="4"/>
                <c:pt idx="0">
                  <c:v>Primer Trimestre</c:v>
                </c:pt>
                <c:pt idx="1">
                  <c:v>Segundo Trimestre</c:v>
                </c:pt>
                <c:pt idx="2">
                  <c:v>Tercer Trimestre</c:v>
                </c:pt>
                <c:pt idx="3">
                  <c:v>Cuarto Trimestre</c:v>
                </c:pt>
              </c:strCache>
            </c:strRef>
          </c:cat>
          <c:val>
            <c:numRef>
              <c:f>'GTH-02 Eje Plan Bienestar'!$F$34:$F$37</c:f>
              <c:numCache>
                <c:formatCode>0%</c:formatCode>
                <c:ptCount val="4"/>
                <c:pt idx="0">
                  <c:v>1</c:v>
                </c:pt>
                <c:pt idx="1">
                  <c:v>1</c:v>
                </c:pt>
                <c:pt idx="2">
                  <c:v>1</c:v>
                </c:pt>
                <c:pt idx="3">
                  <c:v>0</c:v>
                </c:pt>
              </c:numCache>
            </c:numRef>
          </c:val>
          <c:extLst xmlns:c16r2="http://schemas.microsoft.com/office/drawing/2015/06/chart">
            <c:ext xmlns:c16="http://schemas.microsoft.com/office/drawing/2014/chart" uri="{C3380CC4-5D6E-409C-BE32-E72D297353CC}">
              <c16:uniqueId val="{00000001-90B1-4525-930D-A1F098582487}"/>
            </c:ext>
          </c:extLst>
        </c:ser>
        <c:dLbls>
          <c:showLegendKey val="0"/>
          <c:showVal val="0"/>
          <c:showCatName val="0"/>
          <c:showSerName val="0"/>
          <c:showPercent val="0"/>
          <c:showBubbleSize val="0"/>
        </c:dLbls>
        <c:gapWidth val="75"/>
        <c:shape val="cylinder"/>
        <c:axId val="468478736"/>
        <c:axId val="468473248"/>
        <c:axId val="0"/>
      </c:bar3DChart>
      <c:catAx>
        <c:axId val="468478736"/>
        <c:scaling>
          <c:orientation val="minMax"/>
        </c:scaling>
        <c:delete val="0"/>
        <c:axPos val="b"/>
        <c:numFmt formatCode="General" sourceLinked="0"/>
        <c:majorTickMark val="none"/>
        <c:minorTickMark val="none"/>
        <c:tickLblPos val="nextTo"/>
        <c:crossAx val="468473248"/>
        <c:crosses val="autoZero"/>
        <c:auto val="1"/>
        <c:lblAlgn val="ctr"/>
        <c:lblOffset val="100"/>
        <c:noMultiLvlLbl val="0"/>
      </c:catAx>
      <c:valAx>
        <c:axId val="468473248"/>
        <c:scaling>
          <c:orientation val="minMax"/>
        </c:scaling>
        <c:delete val="0"/>
        <c:axPos val="l"/>
        <c:majorGridlines/>
        <c:numFmt formatCode="0%" sourceLinked="1"/>
        <c:majorTickMark val="none"/>
        <c:minorTickMark val="none"/>
        <c:tickLblPos val="nextTo"/>
        <c:spPr>
          <a:ln w="9525">
            <a:noFill/>
          </a:ln>
        </c:spPr>
        <c:crossAx val="468478736"/>
        <c:crosses val="autoZero"/>
        <c:crossBetween val="between"/>
      </c:valAx>
    </c:plotArea>
    <c:legend>
      <c:legendPos val="b"/>
      <c:overlay val="0"/>
    </c:legend>
    <c:plotVisOnly val="1"/>
    <c:dispBlanksAs val="gap"/>
    <c:showDLblsOverMax val="0"/>
  </c:chart>
  <c:txPr>
    <a:bodyPr/>
    <a:lstStyle/>
    <a:p>
      <a:pPr>
        <a:defRPr sz="1000"/>
      </a:pPr>
      <a:endParaRPr lang="es-CO"/>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Ejecución PIC</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'GTH-03 Eje Plan Capac'!$C$33</c:f>
              <c:strCache>
                <c:ptCount val="1"/>
                <c:pt idx="0">
                  <c:v>META</c:v>
                </c:pt>
              </c:strCache>
            </c:strRef>
          </c:tx>
          <c:invertIfNegative val="0"/>
          <c:cat>
            <c:strRef>
              <c:f>'GTH-03 Eje Plan Capac'!$B$34:$B$37</c:f>
              <c:strCache>
                <c:ptCount val="4"/>
                <c:pt idx="0">
                  <c:v>Primer Trimestre</c:v>
                </c:pt>
                <c:pt idx="1">
                  <c:v>Segundo Trimestre</c:v>
                </c:pt>
                <c:pt idx="2">
                  <c:v>Tercer Trimestre</c:v>
                </c:pt>
                <c:pt idx="3">
                  <c:v>Cuarto Trimestre</c:v>
                </c:pt>
              </c:strCache>
            </c:strRef>
          </c:cat>
          <c:val>
            <c:numRef>
              <c:f>'GTH-03 Eje Plan Capac'!$C$34:$C$37</c:f>
              <c:numCache>
                <c:formatCode>0%</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0-BF9B-4388-8309-9F4B5BA59F18}"/>
            </c:ext>
          </c:extLst>
        </c:ser>
        <c:ser>
          <c:idx val="1"/>
          <c:order val="1"/>
          <c:tx>
            <c:strRef>
              <c:f>'GTH-03 Eje Plan Capac'!$F$33</c:f>
              <c:strCache>
                <c:ptCount val="1"/>
                <c:pt idx="0">
                  <c:v>RESULTADO  GESTIÓN PERÍODO</c:v>
                </c:pt>
              </c:strCache>
            </c:strRef>
          </c:tx>
          <c:invertIfNegative val="0"/>
          <c:cat>
            <c:strRef>
              <c:f>'GTH-03 Eje Plan Capac'!$B$34:$B$37</c:f>
              <c:strCache>
                <c:ptCount val="4"/>
                <c:pt idx="0">
                  <c:v>Primer Trimestre</c:v>
                </c:pt>
                <c:pt idx="1">
                  <c:v>Segundo Trimestre</c:v>
                </c:pt>
                <c:pt idx="2">
                  <c:v>Tercer Trimestre</c:v>
                </c:pt>
                <c:pt idx="3">
                  <c:v>Cuarto Trimestre</c:v>
                </c:pt>
              </c:strCache>
            </c:strRef>
          </c:cat>
          <c:val>
            <c:numRef>
              <c:f>'GTH-03 Eje Plan Capac'!$F$34:$F$37</c:f>
              <c:numCache>
                <c:formatCode>0%</c:formatCode>
                <c:ptCount val="4"/>
                <c:pt idx="0">
                  <c:v>1</c:v>
                </c:pt>
                <c:pt idx="1">
                  <c:v>1</c:v>
                </c:pt>
                <c:pt idx="2">
                  <c:v>1</c:v>
                </c:pt>
                <c:pt idx="3">
                  <c:v>0</c:v>
                </c:pt>
              </c:numCache>
            </c:numRef>
          </c:val>
          <c:extLst xmlns:c16r2="http://schemas.microsoft.com/office/drawing/2015/06/chart">
            <c:ext xmlns:c16="http://schemas.microsoft.com/office/drawing/2014/chart" uri="{C3380CC4-5D6E-409C-BE32-E72D297353CC}">
              <c16:uniqueId val="{00000001-BF9B-4388-8309-9F4B5BA59F18}"/>
            </c:ext>
          </c:extLst>
        </c:ser>
        <c:dLbls>
          <c:showLegendKey val="0"/>
          <c:showVal val="0"/>
          <c:showCatName val="0"/>
          <c:showSerName val="0"/>
          <c:showPercent val="0"/>
          <c:showBubbleSize val="0"/>
        </c:dLbls>
        <c:gapWidth val="75"/>
        <c:shape val="cylinder"/>
        <c:axId val="468479912"/>
        <c:axId val="468475208"/>
        <c:axId val="0"/>
      </c:bar3DChart>
      <c:catAx>
        <c:axId val="468479912"/>
        <c:scaling>
          <c:orientation val="minMax"/>
        </c:scaling>
        <c:delete val="0"/>
        <c:axPos val="b"/>
        <c:numFmt formatCode="General" sourceLinked="0"/>
        <c:majorTickMark val="none"/>
        <c:minorTickMark val="none"/>
        <c:tickLblPos val="nextTo"/>
        <c:crossAx val="468475208"/>
        <c:crosses val="autoZero"/>
        <c:auto val="1"/>
        <c:lblAlgn val="ctr"/>
        <c:lblOffset val="100"/>
        <c:noMultiLvlLbl val="0"/>
      </c:catAx>
      <c:valAx>
        <c:axId val="468475208"/>
        <c:scaling>
          <c:orientation val="minMax"/>
        </c:scaling>
        <c:delete val="0"/>
        <c:axPos val="l"/>
        <c:majorGridlines/>
        <c:numFmt formatCode="0%" sourceLinked="1"/>
        <c:majorTickMark val="none"/>
        <c:minorTickMark val="none"/>
        <c:tickLblPos val="nextTo"/>
        <c:spPr>
          <a:ln w="9525">
            <a:noFill/>
          </a:ln>
        </c:spPr>
        <c:crossAx val="468479912"/>
        <c:crosses val="autoZero"/>
        <c:crossBetween val="between"/>
      </c:valAx>
    </c:plotArea>
    <c:legend>
      <c:legendPos val="b"/>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Ejecución Plan SG SST</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'GTH-04 Eje_Plan_SG-SST'!$C$33</c:f>
              <c:strCache>
                <c:ptCount val="1"/>
                <c:pt idx="0">
                  <c:v>META</c:v>
                </c:pt>
              </c:strCache>
            </c:strRef>
          </c:tx>
          <c:invertIfNegative val="0"/>
          <c:cat>
            <c:strRef>
              <c:f>'GTH-04 Eje_Plan_SG-SST'!$B$34:$B$37</c:f>
              <c:strCache>
                <c:ptCount val="4"/>
                <c:pt idx="0">
                  <c:v>Primer Trimestre</c:v>
                </c:pt>
                <c:pt idx="1">
                  <c:v>Segundo Trimestre</c:v>
                </c:pt>
                <c:pt idx="2">
                  <c:v>Tercer Trimestre</c:v>
                </c:pt>
                <c:pt idx="3">
                  <c:v>Cuarto Trimestre</c:v>
                </c:pt>
              </c:strCache>
            </c:strRef>
          </c:cat>
          <c:val>
            <c:numRef>
              <c:f>'GTH-04 Eje_Plan_SG-SST'!$C$34:$C$37</c:f>
              <c:numCache>
                <c:formatCode>0%</c:formatCode>
                <c:ptCount val="4"/>
                <c:pt idx="0">
                  <c:v>0.25</c:v>
                </c:pt>
                <c:pt idx="1">
                  <c:v>0.25</c:v>
                </c:pt>
                <c:pt idx="2">
                  <c:v>0.25</c:v>
                </c:pt>
                <c:pt idx="3">
                  <c:v>0.25</c:v>
                </c:pt>
              </c:numCache>
            </c:numRef>
          </c:val>
          <c:extLst xmlns:c16r2="http://schemas.microsoft.com/office/drawing/2015/06/chart">
            <c:ext xmlns:c16="http://schemas.microsoft.com/office/drawing/2014/chart" uri="{C3380CC4-5D6E-409C-BE32-E72D297353CC}">
              <c16:uniqueId val="{00000000-010D-40E2-9B00-3A07DC99F2EE}"/>
            </c:ext>
          </c:extLst>
        </c:ser>
        <c:ser>
          <c:idx val="1"/>
          <c:order val="1"/>
          <c:tx>
            <c:strRef>
              <c:f>'GTH-04 Eje_Plan_SG-SST'!$F$33</c:f>
              <c:strCache>
                <c:ptCount val="1"/>
                <c:pt idx="0">
                  <c:v>RESULTADO  GESTIÓN PERÍODO</c:v>
                </c:pt>
              </c:strCache>
            </c:strRef>
          </c:tx>
          <c:invertIfNegative val="0"/>
          <c:cat>
            <c:strRef>
              <c:f>'GTH-04 Eje_Plan_SG-SST'!$B$34:$B$37</c:f>
              <c:strCache>
                <c:ptCount val="4"/>
                <c:pt idx="0">
                  <c:v>Primer Trimestre</c:v>
                </c:pt>
                <c:pt idx="1">
                  <c:v>Segundo Trimestre</c:v>
                </c:pt>
                <c:pt idx="2">
                  <c:v>Tercer Trimestre</c:v>
                </c:pt>
                <c:pt idx="3">
                  <c:v>Cuarto Trimestre</c:v>
                </c:pt>
              </c:strCache>
            </c:strRef>
          </c:cat>
          <c:val>
            <c:numRef>
              <c:f>'GTH-04 Eje_Plan_SG-SST'!$F$34:$F$37</c:f>
              <c:numCache>
                <c:formatCode>0%</c:formatCode>
                <c:ptCount val="4"/>
                <c:pt idx="0">
                  <c:v>0.22222222222222221</c:v>
                </c:pt>
                <c:pt idx="1">
                  <c:v>0.28333333333333333</c:v>
                </c:pt>
                <c:pt idx="2">
                  <c:v>0.25</c:v>
                </c:pt>
                <c:pt idx="3">
                  <c:v>0</c:v>
                </c:pt>
              </c:numCache>
            </c:numRef>
          </c:val>
          <c:extLst xmlns:c16r2="http://schemas.microsoft.com/office/drawing/2015/06/chart">
            <c:ext xmlns:c16="http://schemas.microsoft.com/office/drawing/2014/chart" uri="{C3380CC4-5D6E-409C-BE32-E72D297353CC}">
              <c16:uniqueId val="{00000001-010D-40E2-9B00-3A07DC99F2EE}"/>
            </c:ext>
          </c:extLst>
        </c:ser>
        <c:dLbls>
          <c:showLegendKey val="0"/>
          <c:showVal val="0"/>
          <c:showCatName val="0"/>
          <c:showSerName val="0"/>
          <c:showPercent val="0"/>
          <c:showBubbleSize val="0"/>
        </c:dLbls>
        <c:gapWidth val="75"/>
        <c:shape val="cylinder"/>
        <c:axId val="106489448"/>
        <c:axId val="320461848"/>
        <c:axId val="0"/>
      </c:bar3DChart>
      <c:catAx>
        <c:axId val="106489448"/>
        <c:scaling>
          <c:orientation val="minMax"/>
        </c:scaling>
        <c:delete val="0"/>
        <c:axPos val="b"/>
        <c:numFmt formatCode="General" sourceLinked="0"/>
        <c:majorTickMark val="none"/>
        <c:minorTickMark val="none"/>
        <c:tickLblPos val="nextTo"/>
        <c:crossAx val="320461848"/>
        <c:crosses val="autoZero"/>
        <c:auto val="1"/>
        <c:lblAlgn val="ctr"/>
        <c:lblOffset val="100"/>
        <c:noMultiLvlLbl val="0"/>
      </c:catAx>
      <c:valAx>
        <c:axId val="320461848"/>
        <c:scaling>
          <c:orientation val="minMax"/>
        </c:scaling>
        <c:delete val="0"/>
        <c:axPos val="l"/>
        <c:majorGridlines/>
        <c:numFmt formatCode="0%" sourceLinked="1"/>
        <c:majorTickMark val="none"/>
        <c:minorTickMark val="none"/>
        <c:tickLblPos val="nextTo"/>
        <c:spPr>
          <a:ln w="9525">
            <a:noFill/>
          </a:ln>
        </c:spPr>
        <c:crossAx val="106489448"/>
        <c:crosses val="autoZero"/>
        <c:crossBetween val="between"/>
      </c:valAx>
    </c:plotArea>
    <c:legend>
      <c:legendPos val="b"/>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Notificación</a:t>
            </a:r>
            <a:r>
              <a:rPr lang="es-CO" sz="1000" baseline="0"/>
              <a:t> de incidentes y reporte de AT y EL</a:t>
            </a:r>
            <a:endParaRPr lang="es-CO" sz="10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'GTH-05 Reporte_AT_EL'!$C$33</c:f>
              <c:strCache>
                <c:ptCount val="1"/>
                <c:pt idx="0">
                  <c:v>META</c:v>
                </c:pt>
              </c:strCache>
            </c:strRef>
          </c:tx>
          <c:invertIfNegative val="0"/>
          <c:cat>
            <c:strRef>
              <c:f>'GTH-05 Reporte_AT_EL'!$B$34:$B$37</c:f>
              <c:strCache>
                <c:ptCount val="4"/>
                <c:pt idx="0">
                  <c:v>Primer Trimestre</c:v>
                </c:pt>
                <c:pt idx="1">
                  <c:v>Segundo Trimestre</c:v>
                </c:pt>
                <c:pt idx="2">
                  <c:v>Tercer Trimestre</c:v>
                </c:pt>
                <c:pt idx="3">
                  <c:v>Cuarto Trimestre</c:v>
                </c:pt>
              </c:strCache>
            </c:strRef>
          </c:cat>
          <c:val>
            <c:numRef>
              <c:f>'GTH-05 Reporte_AT_EL'!$C$34:$C$37</c:f>
              <c:numCache>
                <c:formatCode>0%</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0-D4CA-4B68-8694-989054FA4A9C}"/>
            </c:ext>
          </c:extLst>
        </c:ser>
        <c:ser>
          <c:idx val="1"/>
          <c:order val="1"/>
          <c:tx>
            <c:strRef>
              <c:f>'GTH-05 Reporte_AT_EL'!$F$33</c:f>
              <c:strCache>
                <c:ptCount val="1"/>
                <c:pt idx="0">
                  <c:v>RESULTADO  GESTIÓN PERÍODO</c:v>
                </c:pt>
              </c:strCache>
            </c:strRef>
          </c:tx>
          <c:invertIfNegative val="0"/>
          <c:cat>
            <c:strRef>
              <c:f>'GTH-05 Reporte_AT_EL'!$B$34:$B$37</c:f>
              <c:strCache>
                <c:ptCount val="4"/>
                <c:pt idx="0">
                  <c:v>Primer Trimestre</c:v>
                </c:pt>
                <c:pt idx="1">
                  <c:v>Segundo Trimestre</c:v>
                </c:pt>
                <c:pt idx="2">
                  <c:v>Tercer Trimestre</c:v>
                </c:pt>
                <c:pt idx="3">
                  <c:v>Cuarto Trimestre</c:v>
                </c:pt>
              </c:strCache>
            </c:strRef>
          </c:cat>
          <c:val>
            <c:numRef>
              <c:f>'GTH-05 Reporte_AT_EL'!$F$34:$F$37</c:f>
              <c:numCache>
                <c:formatCode>0%</c:formatCode>
                <c:ptCount val="4"/>
                <c:pt idx="0">
                  <c:v>1</c:v>
                </c:pt>
                <c:pt idx="1">
                  <c:v>0</c:v>
                </c:pt>
                <c:pt idx="2">
                  <c:v>0</c:v>
                </c:pt>
                <c:pt idx="3">
                  <c:v>0</c:v>
                </c:pt>
              </c:numCache>
            </c:numRef>
          </c:val>
          <c:extLst xmlns:c16r2="http://schemas.microsoft.com/office/drawing/2015/06/chart">
            <c:ext xmlns:c16="http://schemas.microsoft.com/office/drawing/2014/chart" uri="{C3380CC4-5D6E-409C-BE32-E72D297353CC}">
              <c16:uniqueId val="{00000001-D4CA-4B68-8694-989054FA4A9C}"/>
            </c:ext>
          </c:extLst>
        </c:ser>
        <c:dLbls>
          <c:showLegendKey val="0"/>
          <c:showVal val="0"/>
          <c:showCatName val="0"/>
          <c:showSerName val="0"/>
          <c:showPercent val="0"/>
          <c:showBubbleSize val="0"/>
        </c:dLbls>
        <c:gapWidth val="75"/>
        <c:shape val="cylinder"/>
        <c:axId val="320463808"/>
        <c:axId val="320464592"/>
        <c:axId val="0"/>
      </c:bar3DChart>
      <c:catAx>
        <c:axId val="320463808"/>
        <c:scaling>
          <c:orientation val="minMax"/>
        </c:scaling>
        <c:delete val="0"/>
        <c:axPos val="b"/>
        <c:numFmt formatCode="General" sourceLinked="0"/>
        <c:majorTickMark val="none"/>
        <c:minorTickMark val="none"/>
        <c:tickLblPos val="nextTo"/>
        <c:crossAx val="320464592"/>
        <c:crosses val="autoZero"/>
        <c:auto val="1"/>
        <c:lblAlgn val="ctr"/>
        <c:lblOffset val="100"/>
        <c:noMultiLvlLbl val="0"/>
      </c:catAx>
      <c:valAx>
        <c:axId val="320464592"/>
        <c:scaling>
          <c:orientation val="minMax"/>
        </c:scaling>
        <c:delete val="0"/>
        <c:axPos val="l"/>
        <c:majorGridlines/>
        <c:numFmt formatCode="0%" sourceLinked="1"/>
        <c:majorTickMark val="none"/>
        <c:minorTickMark val="none"/>
        <c:tickLblPos val="nextTo"/>
        <c:spPr>
          <a:ln w="9525">
            <a:noFill/>
          </a:ln>
        </c:spPr>
        <c:crossAx val="320463808"/>
        <c:crosses val="autoZero"/>
        <c:crossBetween val="between"/>
      </c:valAx>
    </c:plotArea>
    <c:legend>
      <c:legendPos val="b"/>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Reporte e</a:t>
            </a:r>
            <a:r>
              <a:rPr lang="es-CO" sz="1000" baseline="0"/>
              <a:t> Investigación Incidentes y AT</a:t>
            </a:r>
            <a:endParaRPr lang="es-CO" sz="10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'GTH-06 Investigación_AT_EL'!$C$33</c:f>
              <c:strCache>
                <c:ptCount val="1"/>
                <c:pt idx="0">
                  <c:v>META</c:v>
                </c:pt>
              </c:strCache>
            </c:strRef>
          </c:tx>
          <c:invertIfNegative val="0"/>
          <c:cat>
            <c:strRef>
              <c:f>'GTH-06 Investigación_AT_EL'!$B$34:$B$37</c:f>
              <c:strCache>
                <c:ptCount val="4"/>
                <c:pt idx="0">
                  <c:v>Primer Trimestre</c:v>
                </c:pt>
                <c:pt idx="1">
                  <c:v>Segundo Trimestre</c:v>
                </c:pt>
                <c:pt idx="2">
                  <c:v>Tercer Trimestre</c:v>
                </c:pt>
                <c:pt idx="3">
                  <c:v>Cuarto Trimestre</c:v>
                </c:pt>
              </c:strCache>
            </c:strRef>
          </c:cat>
          <c:val>
            <c:numRef>
              <c:f>'GTH-06 Investigación_AT_EL'!$C$34:$C$37</c:f>
              <c:numCache>
                <c:formatCode>0%</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0-C673-422F-AEED-97547295AB1B}"/>
            </c:ext>
          </c:extLst>
        </c:ser>
        <c:ser>
          <c:idx val="1"/>
          <c:order val="1"/>
          <c:tx>
            <c:strRef>
              <c:f>'GTH-06 Investigación_AT_EL'!$F$33</c:f>
              <c:strCache>
                <c:ptCount val="1"/>
                <c:pt idx="0">
                  <c:v>RESULTADO  GESTIÓN PERÍODO</c:v>
                </c:pt>
              </c:strCache>
            </c:strRef>
          </c:tx>
          <c:invertIfNegative val="0"/>
          <c:cat>
            <c:strRef>
              <c:f>'GTH-06 Investigación_AT_EL'!$B$34:$B$37</c:f>
              <c:strCache>
                <c:ptCount val="4"/>
                <c:pt idx="0">
                  <c:v>Primer Trimestre</c:v>
                </c:pt>
                <c:pt idx="1">
                  <c:v>Segundo Trimestre</c:v>
                </c:pt>
                <c:pt idx="2">
                  <c:v>Tercer Trimestre</c:v>
                </c:pt>
                <c:pt idx="3">
                  <c:v>Cuarto Trimestre</c:v>
                </c:pt>
              </c:strCache>
            </c:strRef>
          </c:cat>
          <c:val>
            <c:numRef>
              <c:f>'GTH-06 Investigación_AT_EL'!$F$34:$F$37</c:f>
              <c:numCache>
                <c:formatCode>0%</c:formatCode>
                <c:ptCount val="4"/>
                <c:pt idx="0">
                  <c:v>1</c:v>
                </c:pt>
                <c:pt idx="1">
                  <c:v>0</c:v>
                </c:pt>
                <c:pt idx="2">
                  <c:v>0</c:v>
                </c:pt>
                <c:pt idx="3">
                  <c:v>0</c:v>
                </c:pt>
              </c:numCache>
            </c:numRef>
          </c:val>
          <c:extLst xmlns:c16r2="http://schemas.microsoft.com/office/drawing/2015/06/chart">
            <c:ext xmlns:c16="http://schemas.microsoft.com/office/drawing/2014/chart" uri="{C3380CC4-5D6E-409C-BE32-E72D297353CC}">
              <c16:uniqueId val="{00000001-C673-422F-AEED-97547295AB1B}"/>
            </c:ext>
          </c:extLst>
        </c:ser>
        <c:dLbls>
          <c:showLegendKey val="0"/>
          <c:showVal val="0"/>
          <c:showCatName val="0"/>
          <c:showSerName val="0"/>
          <c:showPercent val="0"/>
          <c:showBubbleSize val="0"/>
        </c:dLbls>
        <c:gapWidth val="75"/>
        <c:shape val="cylinder"/>
        <c:axId val="320462632"/>
        <c:axId val="322518000"/>
        <c:axId val="0"/>
      </c:bar3DChart>
      <c:catAx>
        <c:axId val="320462632"/>
        <c:scaling>
          <c:orientation val="minMax"/>
        </c:scaling>
        <c:delete val="0"/>
        <c:axPos val="b"/>
        <c:numFmt formatCode="General" sourceLinked="0"/>
        <c:majorTickMark val="none"/>
        <c:minorTickMark val="none"/>
        <c:tickLblPos val="nextTo"/>
        <c:crossAx val="322518000"/>
        <c:crosses val="autoZero"/>
        <c:auto val="1"/>
        <c:lblAlgn val="ctr"/>
        <c:lblOffset val="100"/>
        <c:noMultiLvlLbl val="0"/>
      </c:catAx>
      <c:valAx>
        <c:axId val="322518000"/>
        <c:scaling>
          <c:orientation val="minMax"/>
        </c:scaling>
        <c:delete val="0"/>
        <c:axPos val="l"/>
        <c:majorGridlines/>
        <c:numFmt formatCode="0%" sourceLinked="1"/>
        <c:majorTickMark val="none"/>
        <c:minorTickMark val="none"/>
        <c:tickLblPos val="nextTo"/>
        <c:spPr>
          <a:ln w="9525">
            <a:noFill/>
          </a:ln>
        </c:spPr>
        <c:crossAx val="320462632"/>
        <c:crosses val="autoZero"/>
        <c:crossBetween val="between"/>
      </c:valAx>
    </c:plotArea>
    <c:legend>
      <c:legendPos val="b"/>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s-CO"/>
              <a:t>AT Mortales</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'GTH-09 AT_Mortales'!$C$33</c:f>
              <c:strCache>
                <c:ptCount val="1"/>
                <c:pt idx="0">
                  <c:v>META</c:v>
                </c:pt>
              </c:strCache>
            </c:strRef>
          </c:tx>
          <c:invertIfNegative val="0"/>
          <c:cat>
            <c:strRef>
              <c:f>'GTH-09 AT_Mortales'!$B$34:$B$37</c:f>
              <c:strCache>
                <c:ptCount val="4"/>
                <c:pt idx="0">
                  <c:v>Primer Trimestre</c:v>
                </c:pt>
                <c:pt idx="1">
                  <c:v>Segundo Trimestre</c:v>
                </c:pt>
                <c:pt idx="2">
                  <c:v>Tercer Trimestre</c:v>
                </c:pt>
                <c:pt idx="3">
                  <c:v>Cuarto Trimestre</c:v>
                </c:pt>
              </c:strCache>
            </c:strRef>
          </c:cat>
          <c:val>
            <c:numRef>
              <c:f>'GTH-09 AT_Mortales'!$C$34:$C$37</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0F8E-452F-817A-C74E4C7355BA}"/>
            </c:ext>
          </c:extLst>
        </c:ser>
        <c:ser>
          <c:idx val="1"/>
          <c:order val="1"/>
          <c:tx>
            <c:strRef>
              <c:f>'GTH-09 AT_Mortales'!$F$33</c:f>
              <c:strCache>
                <c:ptCount val="1"/>
                <c:pt idx="0">
                  <c:v>RESULTADO  GESTIÓN PERÍODO</c:v>
                </c:pt>
              </c:strCache>
            </c:strRef>
          </c:tx>
          <c:invertIfNegative val="0"/>
          <c:cat>
            <c:strRef>
              <c:f>'GTH-09 AT_Mortales'!$B$34:$B$37</c:f>
              <c:strCache>
                <c:ptCount val="4"/>
                <c:pt idx="0">
                  <c:v>Primer Trimestre</c:v>
                </c:pt>
                <c:pt idx="1">
                  <c:v>Segundo Trimestre</c:v>
                </c:pt>
                <c:pt idx="2">
                  <c:v>Tercer Trimestre</c:v>
                </c:pt>
                <c:pt idx="3">
                  <c:v>Cuarto Trimestre</c:v>
                </c:pt>
              </c:strCache>
            </c:strRef>
          </c:cat>
          <c:val>
            <c:numRef>
              <c:f>'GTH-09 AT_Mortales'!$F$34:$F$37</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0F8E-452F-817A-C74E4C7355BA}"/>
            </c:ext>
          </c:extLst>
        </c:ser>
        <c:dLbls>
          <c:showLegendKey val="0"/>
          <c:showVal val="0"/>
          <c:showCatName val="0"/>
          <c:showSerName val="0"/>
          <c:showPercent val="0"/>
          <c:showBubbleSize val="0"/>
        </c:dLbls>
        <c:gapWidth val="75"/>
        <c:shape val="cylinder"/>
        <c:axId val="322518784"/>
        <c:axId val="322519568"/>
        <c:axId val="0"/>
      </c:bar3DChart>
      <c:catAx>
        <c:axId val="322518784"/>
        <c:scaling>
          <c:orientation val="minMax"/>
        </c:scaling>
        <c:delete val="0"/>
        <c:axPos val="b"/>
        <c:numFmt formatCode="General" sourceLinked="0"/>
        <c:majorTickMark val="none"/>
        <c:minorTickMark val="none"/>
        <c:tickLblPos val="nextTo"/>
        <c:crossAx val="322519568"/>
        <c:crosses val="autoZero"/>
        <c:auto val="1"/>
        <c:lblAlgn val="ctr"/>
        <c:lblOffset val="100"/>
        <c:noMultiLvlLbl val="0"/>
      </c:catAx>
      <c:valAx>
        <c:axId val="322519568"/>
        <c:scaling>
          <c:orientation val="minMax"/>
        </c:scaling>
        <c:delete val="0"/>
        <c:axPos val="l"/>
        <c:majorGridlines/>
        <c:numFmt formatCode="0%" sourceLinked="1"/>
        <c:majorTickMark val="none"/>
        <c:minorTickMark val="none"/>
        <c:tickLblPos val="nextTo"/>
        <c:spPr>
          <a:ln w="9525">
            <a:noFill/>
          </a:ln>
        </c:spPr>
        <c:crossAx val="3225187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s-CO"/>
              <a:t>Prevalencia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'GTH-10 Prevalencia_EL'!$C$34</c:f>
              <c:strCache>
                <c:ptCount val="1"/>
                <c:pt idx="0">
                  <c:v>META</c:v>
                </c:pt>
              </c:strCache>
            </c:strRef>
          </c:tx>
          <c:invertIfNegative val="0"/>
          <c:cat>
            <c:strRef>
              <c:f>'GTH-10 Prevalencia_EL'!$B$35:$B$38</c:f>
              <c:strCache>
                <c:ptCount val="4"/>
                <c:pt idx="0">
                  <c:v>Primer Trimestre</c:v>
                </c:pt>
                <c:pt idx="1">
                  <c:v>Segundo Trimestre</c:v>
                </c:pt>
                <c:pt idx="2">
                  <c:v>Tercer Trimestre</c:v>
                </c:pt>
                <c:pt idx="3">
                  <c:v>Cuarto Trimestre</c:v>
                </c:pt>
              </c:strCache>
            </c:strRef>
          </c:cat>
          <c:val>
            <c:numRef>
              <c:f>'GTH-10 Prevalencia_EL'!$C$35:$C$38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2A8A-4850-A6BF-F0371515237F}"/>
            </c:ext>
          </c:extLst>
        </c:ser>
        <c:ser>
          <c:idx val="1"/>
          <c:order val="1"/>
          <c:tx>
            <c:strRef>
              <c:f>'GTH-10 Prevalencia_EL'!$G$34</c:f>
              <c:strCache>
                <c:ptCount val="1"/>
                <c:pt idx="0">
                  <c:v>RESULTADO  GESTIÓN PERÍODO</c:v>
                </c:pt>
              </c:strCache>
            </c:strRef>
          </c:tx>
          <c:invertIfNegative val="0"/>
          <c:cat>
            <c:strRef>
              <c:f>'GTH-10 Prevalencia_EL'!$B$35:$B$38</c:f>
              <c:strCache>
                <c:ptCount val="4"/>
                <c:pt idx="0">
                  <c:v>Primer Trimestre</c:v>
                </c:pt>
                <c:pt idx="1">
                  <c:v>Segundo Trimestre</c:v>
                </c:pt>
                <c:pt idx="2">
                  <c:v>Tercer Trimestre</c:v>
                </c:pt>
                <c:pt idx="3">
                  <c:v>Cuarto Trimestre</c:v>
                </c:pt>
              </c:strCache>
            </c:strRef>
          </c:cat>
          <c:val>
            <c:numRef>
              <c:f>'GTH-10 Prevalencia_EL'!$G$35:$G$38</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2A8A-4850-A6BF-F0371515237F}"/>
            </c:ext>
          </c:extLst>
        </c:ser>
        <c:dLbls>
          <c:showLegendKey val="0"/>
          <c:showVal val="0"/>
          <c:showCatName val="0"/>
          <c:showSerName val="0"/>
          <c:showPercent val="0"/>
          <c:showBubbleSize val="0"/>
        </c:dLbls>
        <c:gapWidth val="75"/>
        <c:shape val="cylinder"/>
        <c:axId val="321747736"/>
        <c:axId val="321746952"/>
        <c:axId val="0"/>
      </c:bar3DChart>
      <c:catAx>
        <c:axId val="321747736"/>
        <c:scaling>
          <c:orientation val="minMax"/>
        </c:scaling>
        <c:delete val="0"/>
        <c:axPos val="b"/>
        <c:numFmt formatCode="General" sourceLinked="0"/>
        <c:majorTickMark val="none"/>
        <c:minorTickMark val="none"/>
        <c:tickLblPos val="nextTo"/>
        <c:crossAx val="321746952"/>
        <c:crosses val="autoZero"/>
        <c:auto val="1"/>
        <c:lblAlgn val="ctr"/>
        <c:lblOffset val="100"/>
        <c:noMultiLvlLbl val="0"/>
      </c:catAx>
      <c:valAx>
        <c:axId val="321746952"/>
        <c:scaling>
          <c:orientation val="minMax"/>
          <c:max val="4"/>
        </c:scaling>
        <c:delete val="0"/>
        <c:axPos val="l"/>
        <c:majorGridlines/>
        <c:numFmt formatCode="0" sourceLinked="1"/>
        <c:majorTickMark val="none"/>
        <c:minorTickMark val="none"/>
        <c:tickLblPos val="nextTo"/>
        <c:spPr>
          <a:ln w="9525">
            <a:noFill/>
          </a:ln>
        </c:spPr>
        <c:crossAx val="3217477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s-CO"/>
              <a:t>Incidencia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'GTH-11 Incidencia_EL'!$C$34</c:f>
              <c:strCache>
                <c:ptCount val="1"/>
                <c:pt idx="0">
                  <c:v>META</c:v>
                </c:pt>
              </c:strCache>
            </c:strRef>
          </c:tx>
          <c:invertIfNegative val="0"/>
          <c:cat>
            <c:strRef>
              <c:f>'GTH-10 Prevalencia_EL'!$B$35:$B$38</c:f>
              <c:strCache>
                <c:ptCount val="4"/>
                <c:pt idx="0">
                  <c:v>Primer Trimestre</c:v>
                </c:pt>
                <c:pt idx="1">
                  <c:v>Segundo Trimestre</c:v>
                </c:pt>
                <c:pt idx="2">
                  <c:v>Tercer Trimestre</c:v>
                </c:pt>
                <c:pt idx="3">
                  <c:v>Cuarto Trimestre</c:v>
                </c:pt>
              </c:strCache>
            </c:strRef>
          </c:cat>
          <c:val>
            <c:numRef>
              <c:f>'GTH-11 Incidencia_EL'!$C$35:$C$38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8556-487F-AA17-9D2F8BA4C0FA}"/>
            </c:ext>
          </c:extLst>
        </c:ser>
        <c:ser>
          <c:idx val="1"/>
          <c:order val="1"/>
          <c:tx>
            <c:strRef>
              <c:f>'GTH-11 Incidencia_EL'!$F$34</c:f>
              <c:strCache>
                <c:ptCount val="1"/>
                <c:pt idx="0">
                  <c:v>RESULTADO  GESTIÓN PERÍODO</c:v>
                </c:pt>
              </c:strCache>
            </c:strRef>
          </c:tx>
          <c:invertIfNegative val="0"/>
          <c:cat>
            <c:strRef>
              <c:f>'GTH-10 Prevalencia_EL'!$B$35:$B$38</c:f>
              <c:strCache>
                <c:ptCount val="4"/>
                <c:pt idx="0">
                  <c:v>Primer Trimestre</c:v>
                </c:pt>
                <c:pt idx="1">
                  <c:v>Segundo Trimestre</c:v>
                </c:pt>
                <c:pt idx="2">
                  <c:v>Tercer Trimestre</c:v>
                </c:pt>
                <c:pt idx="3">
                  <c:v>Cuarto Trimestre</c:v>
                </c:pt>
              </c:strCache>
            </c:strRef>
          </c:cat>
          <c:val>
            <c:numRef>
              <c:f>'GTH-11 Incidencia_EL'!$F$35:$F$38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8556-487F-AA17-9D2F8BA4C0FA}"/>
            </c:ext>
          </c:extLst>
        </c:ser>
        <c:dLbls>
          <c:showLegendKey val="0"/>
          <c:showVal val="0"/>
          <c:showCatName val="0"/>
          <c:showSerName val="0"/>
          <c:showPercent val="0"/>
          <c:showBubbleSize val="0"/>
        </c:dLbls>
        <c:gapWidth val="75"/>
        <c:shape val="cylinder"/>
        <c:axId val="321748128"/>
        <c:axId val="321746560"/>
        <c:axId val="0"/>
      </c:bar3DChart>
      <c:catAx>
        <c:axId val="321748128"/>
        <c:scaling>
          <c:orientation val="minMax"/>
        </c:scaling>
        <c:delete val="0"/>
        <c:axPos val="b"/>
        <c:numFmt formatCode="General" sourceLinked="0"/>
        <c:majorTickMark val="none"/>
        <c:minorTickMark val="none"/>
        <c:tickLblPos val="nextTo"/>
        <c:crossAx val="321746560"/>
        <c:crosses val="autoZero"/>
        <c:auto val="1"/>
        <c:lblAlgn val="ctr"/>
        <c:lblOffset val="100"/>
        <c:noMultiLvlLbl val="0"/>
      </c:catAx>
      <c:valAx>
        <c:axId val="321746560"/>
        <c:scaling>
          <c:orientation val="minMax"/>
          <c:max val="4"/>
        </c:scaling>
        <c:delete val="0"/>
        <c:axPos val="l"/>
        <c:majorGridlines/>
        <c:numFmt formatCode="0" sourceLinked="1"/>
        <c:majorTickMark val="none"/>
        <c:minorTickMark val="none"/>
        <c:tickLblPos val="nextTo"/>
        <c:spPr>
          <a:ln w="9525">
            <a:noFill/>
          </a:ln>
        </c:spPr>
        <c:crossAx val="3217481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576379</xdr:colOff>
      <xdr:row>0</xdr:row>
      <xdr:rowOff>57150</xdr:rowOff>
    </xdr:from>
    <xdr:to>
      <xdr:col>1</xdr:col>
      <xdr:colOff>624004</xdr:colOff>
      <xdr:row>2</xdr:row>
      <xdr:rowOff>247650</xdr:rowOff>
    </xdr:to>
    <xdr:pic>
      <xdr:nvPicPr>
        <xdr:cNvPr id="2"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576379" y="57150"/>
          <a:ext cx="1209675" cy="838200"/>
        </a:xfrm>
        <a:prstGeom prst="rect">
          <a:avLst/>
        </a:prstGeom>
        <a:noFill/>
        <a:ln w="9525">
          <a:noFill/>
          <a:miter lim="800000"/>
          <a:headEnd/>
          <a:tailEnd/>
        </a:ln>
      </xdr:spPr>
    </xdr:pic>
    <xdr:clientData/>
  </xdr:twoCellAnchor>
  <xdr:twoCellAnchor>
    <xdr:from>
      <xdr:col>7</xdr:col>
      <xdr:colOff>499481</xdr:colOff>
      <xdr:row>32</xdr:row>
      <xdr:rowOff>174239</xdr:rowOff>
    </xdr:from>
    <xdr:to>
      <xdr:col>12</xdr:col>
      <xdr:colOff>720183</xdr:colOff>
      <xdr:row>40</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8</xdr:col>
      <xdr:colOff>500062</xdr:colOff>
      <xdr:row>32</xdr:row>
      <xdr:rowOff>297656</xdr:rowOff>
    </xdr:from>
    <xdr:to>
      <xdr:col>12</xdr:col>
      <xdr:colOff>750094</xdr:colOff>
      <xdr:row>40</xdr:row>
      <xdr:rowOff>95249</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8</xdr:col>
      <xdr:colOff>416718</xdr:colOff>
      <xdr:row>33</xdr:row>
      <xdr:rowOff>0</xdr:rowOff>
    </xdr:from>
    <xdr:to>
      <xdr:col>12</xdr:col>
      <xdr:colOff>666750</xdr:colOff>
      <xdr:row>40</xdr:row>
      <xdr:rowOff>119062</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576379</xdr:colOff>
      <xdr:row>0</xdr:row>
      <xdr:rowOff>57150</xdr:rowOff>
    </xdr:from>
    <xdr:to>
      <xdr:col>1</xdr:col>
      <xdr:colOff>624004</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576379" y="57150"/>
          <a:ext cx="1209210" cy="840988"/>
        </a:xfrm>
        <a:prstGeom prst="rect">
          <a:avLst/>
        </a:prstGeom>
        <a:noFill/>
        <a:ln w="9525">
          <a:noFill/>
          <a:miter lim="800000"/>
          <a:headEnd/>
          <a:tailEnd/>
        </a:ln>
      </xdr:spPr>
    </xdr:pic>
    <xdr:clientData/>
  </xdr:twoCellAnchor>
  <xdr:twoCellAnchor>
    <xdr:from>
      <xdr:col>2</xdr:col>
      <xdr:colOff>174240</xdr:colOff>
      <xdr:row>54</xdr:row>
      <xdr:rowOff>23230</xdr:rowOff>
    </xdr:from>
    <xdr:to>
      <xdr:col>8</xdr:col>
      <xdr:colOff>847958</xdr:colOff>
      <xdr:row>63</xdr:row>
      <xdr:rowOff>197470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55359"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8</xdr:col>
      <xdr:colOff>47625</xdr:colOff>
      <xdr:row>32</xdr:row>
      <xdr:rowOff>250031</xdr:rowOff>
    </xdr:from>
    <xdr:to>
      <xdr:col>12</xdr:col>
      <xdr:colOff>130969</xdr:colOff>
      <xdr:row>39</xdr:row>
      <xdr:rowOff>-1</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7</xdr:col>
      <xdr:colOff>190500</xdr:colOff>
      <xdr:row>31</xdr:row>
      <xdr:rowOff>177800</xdr:rowOff>
    </xdr:from>
    <xdr:to>
      <xdr:col>12</xdr:col>
      <xdr:colOff>850900</xdr:colOff>
      <xdr:row>41</xdr:row>
      <xdr:rowOff>139700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224279"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7</xdr:col>
      <xdr:colOff>431800</xdr:colOff>
      <xdr:row>31</xdr:row>
      <xdr:rowOff>139700</xdr:rowOff>
    </xdr:from>
    <xdr:to>
      <xdr:col>12</xdr:col>
      <xdr:colOff>711200</xdr:colOff>
      <xdr:row>40</xdr:row>
      <xdr:rowOff>76200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7</xdr:col>
      <xdr:colOff>404812</xdr:colOff>
      <xdr:row>31</xdr:row>
      <xdr:rowOff>142875</xdr:rowOff>
    </xdr:from>
    <xdr:to>
      <xdr:col>12</xdr:col>
      <xdr:colOff>714375</xdr:colOff>
      <xdr:row>41</xdr:row>
      <xdr:rowOff>59531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7</xdr:col>
      <xdr:colOff>654844</xdr:colOff>
      <xdr:row>31</xdr:row>
      <xdr:rowOff>202406</xdr:rowOff>
    </xdr:from>
    <xdr:to>
      <xdr:col>12</xdr:col>
      <xdr:colOff>23813</xdr:colOff>
      <xdr:row>36</xdr:row>
      <xdr:rowOff>273844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7</xdr:col>
      <xdr:colOff>654844</xdr:colOff>
      <xdr:row>31</xdr:row>
      <xdr:rowOff>202406</xdr:rowOff>
    </xdr:from>
    <xdr:to>
      <xdr:col>12</xdr:col>
      <xdr:colOff>23813</xdr:colOff>
      <xdr:row>40</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7</xdr:col>
      <xdr:colOff>928687</xdr:colOff>
      <xdr:row>31</xdr:row>
      <xdr:rowOff>392906</xdr:rowOff>
    </xdr:from>
    <xdr:to>
      <xdr:col>11</xdr:col>
      <xdr:colOff>845343</xdr:colOff>
      <xdr:row>39</xdr:row>
      <xdr:rowOff>59531</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1"/>
  <sheetViews>
    <sheetView showGridLines="0" view="pageBreakPreview" zoomScale="80" zoomScaleNormal="80" zoomScaleSheetLayoutView="80" workbookViewId="0">
      <selection activeCell="F38" sqref="F38"/>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6.5703125" style="1" customWidth="1"/>
    <col min="5" max="5" width="17.7109375" style="1" customWidth="1"/>
    <col min="6" max="6" width="17.570312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176" t="s">
        <v>6</v>
      </c>
    </row>
    <row r="4" spans="1:16" ht="14.25" customHeight="1" thickBot="1" x14ac:dyDescent="0.25">
      <c r="A4" s="13"/>
      <c r="B4" s="14"/>
      <c r="C4" s="15"/>
      <c r="D4" s="15"/>
      <c r="E4" s="15"/>
      <c r="F4" s="15"/>
      <c r="G4" s="15"/>
      <c r="H4" s="15"/>
      <c r="I4" s="15"/>
      <c r="J4" s="15"/>
      <c r="K4" s="16"/>
      <c r="L4" s="16"/>
      <c r="M4" s="17"/>
      <c r="O4" s="176" t="s">
        <v>8</v>
      </c>
    </row>
    <row r="5" spans="1:16" ht="13.5" thickBot="1" x14ac:dyDescent="0.25">
      <c r="A5" s="341" t="s">
        <v>60</v>
      </c>
      <c r="B5" s="342"/>
      <c r="C5" s="342"/>
      <c r="D5" s="342"/>
      <c r="E5" s="342"/>
      <c r="F5" s="342"/>
      <c r="G5" s="342"/>
      <c r="H5" s="342"/>
      <c r="I5" s="342"/>
      <c r="J5" s="342"/>
      <c r="K5" s="342"/>
      <c r="L5" s="342"/>
      <c r="M5" s="343"/>
      <c r="O5" s="176"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176" t="s">
        <v>13</v>
      </c>
    </row>
    <row r="8" spans="1:16" ht="34.5" customHeight="1" thickBot="1" x14ac:dyDescent="0.25">
      <c r="A8" s="348" t="s">
        <v>4</v>
      </c>
      <c r="B8" s="349"/>
      <c r="C8" s="350" t="s">
        <v>150</v>
      </c>
      <c r="D8" s="351"/>
      <c r="E8" s="351"/>
      <c r="F8" s="351"/>
      <c r="G8" s="351"/>
      <c r="H8" s="351"/>
      <c r="I8" s="351"/>
      <c r="J8" s="351"/>
      <c r="K8" s="351"/>
      <c r="L8" s="351"/>
      <c r="M8" s="352"/>
      <c r="O8" s="176" t="s">
        <v>18</v>
      </c>
    </row>
    <row r="9" spans="1:16" ht="30" customHeight="1" thickBot="1" x14ac:dyDescent="0.25">
      <c r="A9" s="348" t="s">
        <v>5</v>
      </c>
      <c r="B9" s="349"/>
      <c r="C9" s="356" t="s">
        <v>68</v>
      </c>
      <c r="D9" s="357"/>
      <c r="E9" s="357"/>
      <c r="F9" s="357"/>
      <c r="G9" s="357"/>
      <c r="H9" s="357"/>
      <c r="I9" s="357"/>
      <c r="J9" s="357"/>
      <c r="K9" s="357"/>
      <c r="L9" s="357"/>
      <c r="M9" s="358"/>
      <c r="O9" s="176" t="s">
        <v>20</v>
      </c>
      <c r="P9" s="18"/>
    </row>
    <row r="10" spans="1:16" ht="13.5" thickBot="1" x14ac:dyDescent="0.25">
      <c r="A10" s="2"/>
      <c r="B10" s="176"/>
      <c r="C10" s="176"/>
      <c r="D10" s="176"/>
      <c r="E10" s="176"/>
      <c r="F10" s="176"/>
      <c r="G10" s="176"/>
      <c r="H10" s="176"/>
      <c r="I10" s="176"/>
      <c r="J10" s="176"/>
      <c r="K10" s="176"/>
      <c r="L10" s="176"/>
      <c r="M10" s="37"/>
      <c r="O10" s="21" t="s">
        <v>74</v>
      </c>
    </row>
    <row r="11" spans="1:16" ht="30" customHeight="1" thickBot="1" x14ac:dyDescent="0.25">
      <c r="A11" s="348" t="s">
        <v>7</v>
      </c>
      <c r="B11" s="349"/>
      <c r="C11" s="359" t="s">
        <v>245</v>
      </c>
      <c r="D11" s="360"/>
      <c r="E11" s="360"/>
      <c r="F11" s="360"/>
      <c r="G11" s="360"/>
      <c r="H11" s="360"/>
      <c r="I11" s="360"/>
      <c r="J11" s="360"/>
      <c r="K11" s="24" t="s">
        <v>82</v>
      </c>
      <c r="L11" s="361" t="s">
        <v>224</v>
      </c>
      <c r="M11" s="362"/>
      <c r="O11" s="176" t="s">
        <v>21</v>
      </c>
    </row>
    <row r="12" spans="1:16" ht="37.5" customHeight="1" thickBot="1" x14ac:dyDescent="0.25">
      <c r="A12" s="348" t="s">
        <v>9</v>
      </c>
      <c r="B12" s="349"/>
      <c r="C12" s="350" t="s">
        <v>228</v>
      </c>
      <c r="D12" s="351"/>
      <c r="E12" s="351"/>
      <c r="F12" s="351"/>
      <c r="G12" s="351"/>
      <c r="H12" s="351"/>
      <c r="I12" s="351"/>
      <c r="J12" s="351"/>
      <c r="K12" s="351"/>
      <c r="L12" s="351"/>
      <c r="M12" s="352"/>
      <c r="O12" s="176" t="s">
        <v>0</v>
      </c>
    </row>
    <row r="13" spans="1:16" ht="225" customHeight="1" thickBot="1" x14ac:dyDescent="0.25">
      <c r="A13" s="348" t="s">
        <v>98</v>
      </c>
      <c r="B13" s="349"/>
      <c r="C13" s="350" t="s">
        <v>270</v>
      </c>
      <c r="D13" s="363"/>
      <c r="E13" s="363"/>
      <c r="F13" s="363"/>
      <c r="G13" s="363"/>
      <c r="H13" s="363"/>
      <c r="I13" s="363"/>
      <c r="J13" s="363"/>
      <c r="K13" s="363"/>
      <c r="L13" s="363"/>
      <c r="M13" s="364"/>
      <c r="O13" s="1" t="s">
        <v>122</v>
      </c>
    </row>
    <row r="14" spans="1:16" ht="30"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350" t="s">
        <v>124</v>
      </c>
      <c r="D15" s="351"/>
      <c r="E15" s="351"/>
      <c r="F15" s="351"/>
      <c r="G15" s="351"/>
      <c r="H15" s="351"/>
      <c r="I15" s="351"/>
      <c r="J15" s="351"/>
      <c r="K15" s="351"/>
      <c r="L15" s="351"/>
      <c r="M15" s="352"/>
      <c r="O15" s="176" t="s">
        <v>24</v>
      </c>
    </row>
    <row r="16" spans="1:16" ht="13.5" thickBot="1" x14ac:dyDescent="0.25">
      <c r="A16" s="2"/>
      <c r="B16" s="176"/>
      <c r="C16" s="176"/>
      <c r="D16" s="176"/>
      <c r="E16" s="176"/>
      <c r="F16" s="176"/>
      <c r="G16" s="176"/>
      <c r="H16" s="176"/>
      <c r="I16" s="176"/>
      <c r="J16" s="176"/>
      <c r="K16" s="176"/>
      <c r="L16" s="176"/>
      <c r="M16" s="37"/>
      <c r="O16" s="176"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9"/>
      <c r="D18" s="370"/>
      <c r="E18" s="6" t="s">
        <v>14</v>
      </c>
      <c r="F18" s="348" t="s">
        <v>15</v>
      </c>
      <c r="G18" s="353"/>
      <c r="H18" s="349"/>
      <c r="I18" s="171" t="s">
        <v>16</v>
      </c>
      <c r="J18" s="348" t="s">
        <v>139</v>
      </c>
      <c r="K18" s="353"/>
      <c r="L18" s="349"/>
      <c r="M18" s="6" t="s">
        <v>17</v>
      </c>
      <c r="O18" s="176" t="s">
        <v>27</v>
      </c>
    </row>
    <row r="19" spans="1:40" ht="81" customHeight="1" thickBot="1" x14ac:dyDescent="0.25">
      <c r="A19" s="396" t="s">
        <v>216</v>
      </c>
      <c r="B19" s="397"/>
      <c r="C19" s="400" t="s">
        <v>85</v>
      </c>
      <c r="D19" s="401"/>
      <c r="E19" s="175">
        <v>1</v>
      </c>
      <c r="F19" s="392" t="s">
        <v>219</v>
      </c>
      <c r="G19" s="393"/>
      <c r="H19" s="394"/>
      <c r="I19" s="175" t="s">
        <v>97</v>
      </c>
      <c r="J19" s="380" t="s">
        <v>215</v>
      </c>
      <c r="K19" s="381"/>
      <c r="L19" s="382"/>
      <c r="M19" s="7" t="s">
        <v>122</v>
      </c>
      <c r="O19" s="176"/>
    </row>
    <row r="20" spans="1:40" ht="81" customHeight="1" thickBot="1" x14ac:dyDescent="0.25">
      <c r="A20" s="398"/>
      <c r="B20" s="399"/>
      <c r="C20" s="402"/>
      <c r="D20" s="403"/>
      <c r="E20" s="175">
        <v>2</v>
      </c>
      <c r="F20" s="392" t="s">
        <v>218</v>
      </c>
      <c r="G20" s="393"/>
      <c r="H20" s="394"/>
      <c r="I20" s="175" t="s">
        <v>97</v>
      </c>
      <c r="J20" s="380" t="s">
        <v>223</v>
      </c>
      <c r="K20" s="381"/>
      <c r="L20" s="382"/>
      <c r="M20" s="7" t="s">
        <v>122</v>
      </c>
      <c r="O20" s="176"/>
    </row>
    <row r="21" spans="1:40" ht="13.5" thickBot="1" x14ac:dyDescent="0.25">
      <c r="A21" s="2"/>
      <c r="B21" s="176"/>
      <c r="C21" s="176"/>
      <c r="D21" s="176"/>
      <c r="E21" s="176"/>
      <c r="F21" s="176"/>
      <c r="G21" s="176"/>
      <c r="H21" s="176"/>
      <c r="I21" s="176"/>
      <c r="J21" s="176"/>
      <c r="K21" s="176"/>
      <c r="L21" s="176"/>
      <c r="M21" s="37"/>
      <c r="O21" s="21" t="s">
        <v>70</v>
      </c>
      <c r="AN21" s="1">
        <v>2002</v>
      </c>
    </row>
    <row r="22" spans="1:40" ht="45.95" customHeight="1" thickBot="1" x14ac:dyDescent="0.25">
      <c r="A22" s="6" t="s">
        <v>22</v>
      </c>
      <c r="B22" s="174" t="s">
        <v>6</v>
      </c>
      <c r="C22" s="170" t="s">
        <v>73</v>
      </c>
      <c r="D22" s="174" t="s">
        <v>13</v>
      </c>
      <c r="E22" s="6" t="s">
        <v>23</v>
      </c>
      <c r="F22" s="40">
        <v>1</v>
      </c>
      <c r="G22" s="6" t="s">
        <v>140</v>
      </c>
      <c r="H22" s="82" t="s">
        <v>127</v>
      </c>
      <c r="I22" s="6" t="s">
        <v>106</v>
      </c>
      <c r="J22" s="166" t="s">
        <v>127</v>
      </c>
      <c r="K22" s="6" t="s">
        <v>107</v>
      </c>
      <c r="L22" s="383" t="s">
        <v>127</v>
      </c>
      <c r="M22" s="384"/>
      <c r="O22" s="20" t="s">
        <v>48</v>
      </c>
      <c r="AN22" s="1">
        <f>AN21+1</f>
        <v>2003</v>
      </c>
    </row>
    <row r="23" spans="1:40" ht="16.5" customHeight="1" thickBot="1" x14ac:dyDescent="0.25">
      <c r="A23" s="385" t="s">
        <v>26</v>
      </c>
      <c r="B23" s="387" t="s">
        <v>25</v>
      </c>
      <c r="C23" s="385" t="s">
        <v>75</v>
      </c>
      <c r="D23" s="387" t="s">
        <v>25</v>
      </c>
      <c r="E23" s="385" t="s">
        <v>116</v>
      </c>
      <c r="F23" s="43" t="s">
        <v>119</v>
      </c>
      <c r="G23" s="39">
        <v>2016</v>
      </c>
      <c r="H23" s="39">
        <v>2017</v>
      </c>
      <c r="I23" s="39">
        <v>2018</v>
      </c>
      <c r="J23" s="39">
        <v>2019</v>
      </c>
      <c r="K23" s="39">
        <v>2020</v>
      </c>
      <c r="L23" s="390" t="s">
        <v>141</v>
      </c>
      <c r="M23" s="391"/>
      <c r="O23" s="20" t="s">
        <v>49</v>
      </c>
    </row>
    <row r="24" spans="1:40" ht="30" customHeight="1" thickBot="1" x14ac:dyDescent="0.25">
      <c r="A24" s="386"/>
      <c r="B24" s="388"/>
      <c r="C24" s="386"/>
      <c r="D24" s="388"/>
      <c r="E24" s="389"/>
      <c r="F24" s="41" t="s">
        <v>117</v>
      </c>
      <c r="G24" s="49" t="s">
        <v>127</v>
      </c>
      <c r="H24" s="49" t="s">
        <v>127</v>
      </c>
      <c r="I24" s="49" t="s">
        <v>127</v>
      </c>
      <c r="J24" s="49" t="s">
        <v>127</v>
      </c>
      <c r="K24" s="49" t="s">
        <v>127</v>
      </c>
      <c r="L24" s="49" t="s">
        <v>127</v>
      </c>
      <c r="M24" s="49" t="s">
        <v>127</v>
      </c>
      <c r="O24" s="20" t="s">
        <v>61</v>
      </c>
    </row>
    <row r="25" spans="1:40" ht="30" customHeight="1" thickBot="1" x14ac:dyDescent="0.25">
      <c r="A25" s="48"/>
      <c r="B25" s="45"/>
      <c r="C25" s="163"/>
      <c r="D25" s="163"/>
      <c r="E25" s="386"/>
      <c r="F25" s="46" t="s">
        <v>118</v>
      </c>
      <c r="G25" s="49" t="s">
        <v>127</v>
      </c>
      <c r="H25" s="49" t="s">
        <v>127</v>
      </c>
      <c r="I25" s="49" t="s">
        <v>127</v>
      </c>
      <c r="J25" s="49" t="s">
        <v>127</v>
      </c>
      <c r="K25" s="49" t="s">
        <v>127</v>
      </c>
      <c r="L25" s="49" t="s">
        <v>127</v>
      </c>
      <c r="M25" s="49" t="s">
        <v>127</v>
      </c>
      <c r="O25" s="20"/>
    </row>
    <row r="26" spans="1:40" ht="13.5" thickBot="1" x14ac:dyDescent="0.25">
      <c r="A26" s="2"/>
      <c r="B26" s="176"/>
      <c r="C26" s="176"/>
      <c r="D26" s="60"/>
      <c r="E26" s="176"/>
      <c r="F26" s="176"/>
      <c r="G26" s="176"/>
      <c r="H26" s="176"/>
      <c r="I26" s="176"/>
      <c r="J26" s="176"/>
      <c r="K26" s="176"/>
      <c r="L26" s="176"/>
      <c r="M26" s="37"/>
      <c r="O26" s="20"/>
      <c r="AN26" s="1" t="e">
        <f>#REF!+1</f>
        <v>#REF!</v>
      </c>
    </row>
    <row r="27" spans="1:40" ht="24.95" customHeight="1" thickBot="1" x14ac:dyDescent="0.25">
      <c r="A27" s="365" t="s">
        <v>94</v>
      </c>
      <c r="B27" s="371"/>
      <c r="C27" s="366"/>
      <c r="D27" s="408" t="s">
        <v>77</v>
      </c>
      <c r="E27" s="409"/>
      <c r="F27" s="58">
        <v>0.9</v>
      </c>
      <c r="G27" s="25" t="s">
        <v>87</v>
      </c>
      <c r="H27" s="59">
        <v>1</v>
      </c>
      <c r="I27" s="50" t="s">
        <v>88</v>
      </c>
      <c r="J27" s="23"/>
      <c r="K27" s="23"/>
      <c r="L27" s="51"/>
      <c r="M27" s="52"/>
      <c r="O27" s="20" t="s">
        <v>62</v>
      </c>
      <c r="AN27" s="1" t="e">
        <f>AN26+1</f>
        <v>#REF!</v>
      </c>
    </row>
    <row r="28" spans="1:40" ht="24.95" customHeight="1" thickBot="1" x14ac:dyDescent="0.25">
      <c r="A28" s="369"/>
      <c r="B28" s="407"/>
      <c r="C28" s="370"/>
      <c r="D28" s="410" t="s">
        <v>78</v>
      </c>
      <c r="E28" s="411"/>
      <c r="F28" s="61">
        <v>0.8</v>
      </c>
      <c r="G28" s="26" t="s">
        <v>87</v>
      </c>
      <c r="H28" s="62">
        <v>0.89900000000000002</v>
      </c>
      <c r="I28" s="372" t="s">
        <v>217</v>
      </c>
      <c r="J28" s="373"/>
      <c r="K28" s="373"/>
      <c r="L28" s="373"/>
      <c r="M28" s="374"/>
      <c r="O28" s="20" t="s">
        <v>51</v>
      </c>
      <c r="AN28" s="1" t="e">
        <f>#REF!+1</f>
        <v>#REF!</v>
      </c>
    </row>
    <row r="29" spans="1:40" ht="24.95" customHeight="1" thickBot="1" x14ac:dyDescent="0.25">
      <c r="A29" s="367"/>
      <c r="B29" s="406"/>
      <c r="C29" s="368"/>
      <c r="D29" s="378" t="s">
        <v>79</v>
      </c>
      <c r="E29" s="379"/>
      <c r="F29" s="63">
        <v>0</v>
      </c>
      <c r="G29" s="27" t="s">
        <v>87</v>
      </c>
      <c r="H29" s="302">
        <v>0.79900000000000004</v>
      </c>
      <c r="I29" s="375"/>
      <c r="J29" s="376"/>
      <c r="K29" s="376"/>
      <c r="L29" s="376"/>
      <c r="M29" s="377"/>
      <c r="O29" s="20" t="s">
        <v>52</v>
      </c>
      <c r="AN29" s="1" t="e">
        <f>#REF!+1</f>
        <v>#REF!</v>
      </c>
    </row>
    <row r="30" spans="1:40" x14ac:dyDescent="0.2">
      <c r="A30" s="2"/>
      <c r="B30" s="176"/>
      <c r="C30" s="176"/>
      <c r="D30" s="176"/>
      <c r="E30" s="176"/>
      <c r="F30" s="176"/>
      <c r="G30" s="176"/>
      <c r="H30" s="176"/>
      <c r="I30" s="176"/>
      <c r="J30" s="176"/>
      <c r="K30" s="176"/>
      <c r="L30" s="176"/>
      <c r="M30" s="37"/>
      <c r="O30" s="20" t="s">
        <v>142</v>
      </c>
      <c r="AN30" s="1" t="e">
        <f>#REF!+1</f>
        <v>#REF!</v>
      </c>
    </row>
    <row r="31" spans="1:40" ht="13.5" customHeight="1" thickBot="1" x14ac:dyDescent="0.25">
      <c r="O31" s="20" t="s">
        <v>64</v>
      </c>
      <c r="AN31" s="1" t="e">
        <f>AN30+1</f>
        <v>#REF!</v>
      </c>
    </row>
    <row r="32" spans="1:40" ht="13.5" thickBot="1" x14ac:dyDescent="0.25">
      <c r="A32" s="341" t="s">
        <v>30</v>
      </c>
      <c r="B32" s="342"/>
      <c r="C32" s="342"/>
      <c r="D32" s="342"/>
      <c r="E32" s="342"/>
      <c r="F32" s="342"/>
      <c r="G32" s="342"/>
      <c r="H32" s="342"/>
      <c r="I32" s="342"/>
      <c r="J32" s="342"/>
      <c r="K32" s="342"/>
      <c r="L32" s="342"/>
      <c r="M32" s="343"/>
      <c r="O32" s="20" t="s">
        <v>54</v>
      </c>
      <c r="AN32" s="1" t="e">
        <f>AN31+1</f>
        <v>#REF!</v>
      </c>
    </row>
    <row r="33" spans="1:40" ht="44.25" customHeight="1" thickBot="1" x14ac:dyDescent="0.25">
      <c r="A33" s="172"/>
      <c r="B33" s="219"/>
      <c r="C33" s="219"/>
      <c r="D33" s="215"/>
      <c r="E33" s="215"/>
      <c r="F33" s="215"/>
      <c r="G33" s="215"/>
      <c r="H33" s="216"/>
      <c r="I33" s="216"/>
      <c r="J33" s="216"/>
      <c r="K33" s="216"/>
      <c r="L33" s="216"/>
      <c r="M33" s="217"/>
      <c r="O33" s="20"/>
    </row>
    <row r="34" spans="1:40" ht="106.5" customHeight="1" thickBot="1" x14ac:dyDescent="0.25">
      <c r="A34" s="172"/>
      <c r="B34" s="206" t="s">
        <v>31</v>
      </c>
      <c r="C34" s="205" t="s">
        <v>32</v>
      </c>
      <c r="D34" s="122" t="str">
        <f>F20</f>
        <v>N° total de requisitos establecidos en el Decreto 1072 de 2015 y en la Resolución 0312 de 2019</v>
      </c>
      <c r="E34" s="122" t="str">
        <f>F19</f>
        <v xml:space="preserve">N° de requisitos establecidos en el Decreto 1072 de 2015 y en la Resolución 0312 de 2019 que se cumplen  </v>
      </c>
      <c r="F34" s="123" t="s">
        <v>89</v>
      </c>
      <c r="G34" s="124" t="s">
        <v>93</v>
      </c>
      <c r="J34" s="176"/>
      <c r="K34" s="176"/>
      <c r="L34" s="176"/>
      <c r="M34" s="173"/>
      <c r="O34" s="20" t="s">
        <v>55</v>
      </c>
      <c r="AI34"/>
      <c r="AL34" s="1"/>
    </row>
    <row r="35" spans="1:40" ht="25.5" customHeight="1" x14ac:dyDescent="0.2">
      <c r="A35" s="232"/>
      <c r="B35" s="32" t="s">
        <v>33</v>
      </c>
      <c r="C35" s="126">
        <v>0</v>
      </c>
      <c r="D35" s="233"/>
      <c r="E35" s="234"/>
      <c r="F35" s="235"/>
      <c r="G35" s="129"/>
      <c r="J35" s="228"/>
      <c r="K35" s="228"/>
      <c r="L35" s="228"/>
      <c r="M35" s="230"/>
      <c r="O35" s="20"/>
      <c r="AI35"/>
      <c r="AL35" s="1"/>
    </row>
    <row r="36" spans="1:40" ht="25.5" customHeight="1" x14ac:dyDescent="0.2">
      <c r="A36" s="232"/>
      <c r="B36" s="29" t="s">
        <v>34</v>
      </c>
      <c r="C36" s="131">
        <v>0</v>
      </c>
      <c r="D36" s="220"/>
      <c r="E36" s="214"/>
      <c r="F36" s="218"/>
      <c r="G36" s="181"/>
      <c r="J36" s="228"/>
      <c r="K36" s="228"/>
      <c r="L36" s="228"/>
      <c r="M36" s="230"/>
      <c r="O36" s="20"/>
      <c r="AI36"/>
      <c r="AL36" s="1"/>
    </row>
    <row r="37" spans="1:40" ht="25.5" customHeight="1" x14ac:dyDescent="0.2">
      <c r="A37" s="232"/>
      <c r="B37" s="29" t="s">
        <v>35</v>
      </c>
      <c r="C37" s="131">
        <v>0</v>
      </c>
      <c r="D37" s="220"/>
      <c r="E37" s="214"/>
      <c r="F37" s="218"/>
      <c r="G37" s="181"/>
      <c r="J37" s="228"/>
      <c r="K37" s="228"/>
      <c r="L37" s="228"/>
      <c r="M37" s="230"/>
      <c r="O37" s="20"/>
      <c r="AI37"/>
      <c r="AL37" s="1"/>
    </row>
    <row r="38" spans="1:40" ht="25.5" customHeight="1" thickBot="1" x14ac:dyDescent="0.25">
      <c r="A38" s="172"/>
      <c r="B38" s="30" t="s">
        <v>36</v>
      </c>
      <c r="C38" s="236">
        <v>1</v>
      </c>
      <c r="D38" s="237"/>
      <c r="E38" s="238"/>
      <c r="F38" s="239" t="e">
        <f>E38/D38</f>
        <v>#DIV/0!</v>
      </c>
      <c r="G38" s="240"/>
      <c r="J38" s="176"/>
      <c r="K38" s="176"/>
      <c r="L38" s="176"/>
      <c r="M38" s="173"/>
      <c r="O38" s="20" t="s">
        <v>53</v>
      </c>
      <c r="AI38"/>
      <c r="AL38" s="1"/>
    </row>
    <row r="39" spans="1:40" x14ac:dyDescent="0.2">
      <c r="A39" s="2"/>
      <c r="B39" s="176"/>
      <c r="C39" s="176"/>
      <c r="D39" s="176"/>
      <c r="E39" s="176"/>
      <c r="F39" s="176"/>
      <c r="G39" s="176"/>
      <c r="H39" s="176"/>
      <c r="I39" s="176"/>
      <c r="J39" s="176"/>
      <c r="K39" s="176"/>
      <c r="L39" s="176"/>
      <c r="M39" s="37"/>
      <c r="N39" s="176"/>
      <c r="O39" s="9" t="s">
        <v>68</v>
      </c>
      <c r="P39" s="176"/>
    </row>
    <row r="40" spans="1:40" x14ac:dyDescent="0.2">
      <c r="A40" s="2"/>
      <c r="B40" s="176"/>
      <c r="C40" s="176"/>
      <c r="D40" s="176"/>
      <c r="E40" s="176"/>
      <c r="F40" s="176"/>
      <c r="G40" s="176"/>
      <c r="H40" s="176"/>
      <c r="I40" s="176"/>
      <c r="J40" s="176"/>
      <c r="K40" s="176"/>
      <c r="L40" s="176"/>
      <c r="M40" s="37"/>
      <c r="O40" s="9" t="s">
        <v>56</v>
      </c>
      <c r="AN40" s="1" t="e">
        <f>#REF!+1</f>
        <v>#REF!</v>
      </c>
    </row>
    <row r="41" spans="1:40" ht="13.5" thickBot="1" x14ac:dyDescent="0.25">
      <c r="A41" s="2"/>
      <c r="B41" s="176"/>
      <c r="C41" s="176"/>
      <c r="D41" s="176"/>
      <c r="E41" s="176"/>
      <c r="F41" s="176"/>
      <c r="G41" s="176"/>
      <c r="H41" s="176"/>
      <c r="I41" s="176"/>
      <c r="J41" s="176"/>
      <c r="K41" s="176"/>
      <c r="L41" s="176"/>
      <c r="M41" s="37"/>
      <c r="O41" s="176" t="s">
        <v>47</v>
      </c>
    </row>
    <row r="42" spans="1:40" ht="13.5" customHeight="1" thickBot="1" x14ac:dyDescent="0.25">
      <c r="A42" s="341" t="s">
        <v>37</v>
      </c>
      <c r="B42" s="342"/>
      <c r="C42" s="342"/>
      <c r="D42" s="342"/>
      <c r="E42" s="342"/>
      <c r="F42" s="342"/>
      <c r="G42" s="342"/>
      <c r="H42" s="342"/>
      <c r="I42" s="342"/>
      <c r="J42" s="342"/>
      <c r="K42" s="342"/>
      <c r="L42" s="342"/>
      <c r="M42" s="343"/>
      <c r="O42" s="176" t="s">
        <v>112</v>
      </c>
      <c r="AN42" s="1" t="e">
        <f>#REF!+1</f>
        <v>#REF!</v>
      </c>
    </row>
    <row r="43" spans="1:40" ht="13.5" thickBot="1" x14ac:dyDescent="0.25">
      <c r="A43" s="2"/>
      <c r="B43" s="176"/>
      <c r="C43" s="176"/>
      <c r="D43" s="176"/>
      <c r="E43" s="176"/>
      <c r="F43" s="176"/>
      <c r="G43" s="176"/>
      <c r="H43" s="176"/>
      <c r="I43" s="176"/>
      <c r="J43" s="176"/>
      <c r="K43" s="176"/>
      <c r="L43" s="176"/>
      <c r="M43" s="37"/>
      <c r="O43" s="176" t="s">
        <v>113</v>
      </c>
      <c r="AN43" s="1" t="e">
        <f t="shared" ref="AN43:AN44" si="0">AN42+1</f>
        <v>#REF!</v>
      </c>
    </row>
    <row r="44" spans="1:40" ht="25.5" customHeight="1" thickBot="1" x14ac:dyDescent="0.25">
      <c r="A44" s="385" t="s">
        <v>38</v>
      </c>
      <c r="B44" s="365" t="s">
        <v>39</v>
      </c>
      <c r="C44" s="371"/>
      <c r="D44" s="371"/>
      <c r="E44" s="366"/>
      <c r="F44" s="348" t="s">
        <v>90</v>
      </c>
      <c r="G44" s="349"/>
      <c r="H44" s="365" t="s">
        <v>40</v>
      </c>
      <c r="I44" s="371"/>
      <c r="J44" s="371"/>
      <c r="K44" s="371"/>
      <c r="L44" s="371"/>
      <c r="M44" s="366"/>
      <c r="O44" s="1" t="s">
        <v>126</v>
      </c>
      <c r="AN44" s="1" t="e">
        <f t="shared" si="0"/>
        <v>#REF!</v>
      </c>
    </row>
    <row r="45" spans="1:40" ht="25.5" customHeight="1" thickBot="1" x14ac:dyDescent="0.25">
      <c r="A45" s="386"/>
      <c r="B45" s="367"/>
      <c r="C45" s="406"/>
      <c r="D45" s="406"/>
      <c r="E45" s="368"/>
      <c r="F45" s="6" t="s">
        <v>91</v>
      </c>
      <c r="G45" s="171" t="s">
        <v>92</v>
      </c>
      <c r="H45" s="367"/>
      <c r="I45" s="406"/>
      <c r="J45" s="406"/>
      <c r="K45" s="406"/>
      <c r="L45" s="406"/>
      <c r="M45" s="368"/>
      <c r="O45" s="1" t="s">
        <v>114</v>
      </c>
    </row>
    <row r="46" spans="1:40" ht="48" customHeight="1" thickBot="1" x14ac:dyDescent="0.25">
      <c r="A46" s="10" t="s">
        <v>33</v>
      </c>
      <c r="B46" s="335" t="s">
        <v>283</v>
      </c>
      <c r="C46" s="336"/>
      <c r="D46" s="336"/>
      <c r="E46" s="337"/>
      <c r="F46" s="28"/>
      <c r="G46" s="86"/>
      <c r="H46" s="338"/>
      <c r="I46" s="339"/>
      <c r="J46" s="339"/>
      <c r="K46" s="339"/>
      <c r="L46" s="339"/>
      <c r="M46" s="340"/>
      <c r="AN46" s="1" t="e">
        <f>AN44+1</f>
        <v>#REF!</v>
      </c>
    </row>
    <row r="47" spans="1:40" ht="48" customHeight="1" thickBot="1" x14ac:dyDescent="0.25">
      <c r="A47" s="10" t="s">
        <v>34</v>
      </c>
      <c r="B47" s="335" t="s">
        <v>283</v>
      </c>
      <c r="C47" s="336"/>
      <c r="D47" s="336"/>
      <c r="E47" s="337"/>
      <c r="F47" s="28"/>
      <c r="G47" s="86"/>
      <c r="H47" s="338"/>
      <c r="I47" s="339"/>
      <c r="J47" s="339"/>
      <c r="K47" s="339"/>
      <c r="L47" s="339"/>
      <c r="M47" s="340"/>
      <c r="AN47" s="1" t="e">
        <f t="shared" ref="AN47:AN49" si="1">AN46+1</f>
        <v>#REF!</v>
      </c>
    </row>
    <row r="48" spans="1:40" ht="48" customHeight="1" thickBot="1" x14ac:dyDescent="0.25">
      <c r="A48" s="10" t="s">
        <v>41</v>
      </c>
      <c r="B48" s="335" t="s">
        <v>283</v>
      </c>
      <c r="C48" s="336"/>
      <c r="D48" s="336"/>
      <c r="E48" s="337"/>
      <c r="F48" s="28"/>
      <c r="G48" s="86"/>
      <c r="H48" s="338"/>
      <c r="I48" s="339"/>
      <c r="J48" s="339"/>
      <c r="K48" s="339"/>
      <c r="L48" s="339"/>
      <c r="M48" s="340"/>
      <c r="AN48" s="1" t="e">
        <f>#REF!+1</f>
        <v>#REF!</v>
      </c>
    </row>
    <row r="49" spans="1:40" ht="48" customHeight="1" thickBot="1" x14ac:dyDescent="0.25">
      <c r="A49" s="10" t="s">
        <v>36</v>
      </c>
      <c r="B49" s="335"/>
      <c r="C49" s="336"/>
      <c r="D49" s="336"/>
      <c r="E49" s="337"/>
      <c r="F49" s="28"/>
      <c r="G49" s="86"/>
      <c r="H49" s="338"/>
      <c r="I49" s="339"/>
      <c r="J49" s="339"/>
      <c r="K49" s="339"/>
      <c r="L49" s="339"/>
      <c r="M49" s="340"/>
      <c r="AN49" s="1" t="e">
        <f t="shared" si="1"/>
        <v>#REF!</v>
      </c>
    </row>
    <row r="50" spans="1:40" ht="50.25" customHeight="1" thickBot="1" x14ac:dyDescent="0.25">
      <c r="A50" s="10" t="s">
        <v>42</v>
      </c>
      <c r="B50" s="404"/>
      <c r="C50" s="405"/>
      <c r="D50" s="405"/>
      <c r="E50" s="405"/>
      <c r="F50" s="28"/>
      <c r="G50" s="177"/>
      <c r="H50" s="338"/>
      <c r="I50" s="339"/>
      <c r="J50" s="339"/>
      <c r="K50" s="339"/>
      <c r="L50" s="339"/>
      <c r="M50" s="340"/>
      <c r="AN50" s="1" t="e">
        <f>#REF!+1</f>
        <v>#REF!</v>
      </c>
    </row>
    <row r="51" spans="1:40" hidden="1" x14ac:dyDescent="0.2"/>
    <row r="52" spans="1:40" hidden="1" x14ac:dyDescent="0.2"/>
    <row r="53" spans="1:40" hidden="1" x14ac:dyDescent="0.2"/>
    <row r="54" spans="1:40" hidden="1" x14ac:dyDescent="0.2"/>
    <row r="55" spans="1:40" hidden="1" x14ac:dyDescent="0.2"/>
    <row r="56" spans="1:40" hidden="1" x14ac:dyDescent="0.2"/>
    <row r="57" spans="1:40" hidden="1" x14ac:dyDescent="0.2"/>
    <row r="58" spans="1:40" hidden="1" x14ac:dyDescent="0.2"/>
    <row r="59" spans="1:40" hidden="1" x14ac:dyDescent="0.2"/>
    <row r="60" spans="1:40" hidden="1" x14ac:dyDescent="0.2"/>
    <row r="61" spans="1:40" hidden="1" x14ac:dyDescent="0.2"/>
    <row r="62" spans="1:40" hidden="1" x14ac:dyDescent="0.2"/>
    <row r="63" spans="1:40" ht="15" hidden="1" x14ac:dyDescent="0.2">
      <c r="B63" s="176"/>
      <c r="C63" s="176"/>
      <c r="D63" s="176"/>
      <c r="E63" s="176"/>
      <c r="F63" s="395"/>
      <c r="G63" s="395"/>
      <c r="H63" s="395"/>
      <c r="I63" s="11" t="s">
        <v>43</v>
      </c>
      <c r="K63" s="12"/>
    </row>
    <row r="64" spans="1:40" ht="15" hidden="1" x14ac:dyDescent="0.2">
      <c r="B64" s="176"/>
      <c r="C64" s="176"/>
      <c r="D64" s="176"/>
      <c r="E64" s="176"/>
      <c r="F64" s="395"/>
      <c r="G64" s="395"/>
      <c r="H64" s="395"/>
      <c r="I64" s="11" t="s">
        <v>44</v>
      </c>
      <c r="K64" s="12"/>
    </row>
    <row r="65" spans="2:11" ht="15" hidden="1" x14ac:dyDescent="0.2">
      <c r="B65" s="176"/>
      <c r="C65" s="176"/>
      <c r="D65" s="176"/>
      <c r="E65" s="176"/>
      <c r="F65" s="395"/>
      <c r="G65" s="395"/>
      <c r="H65" s="395"/>
      <c r="I65" s="11" t="s">
        <v>45</v>
      </c>
      <c r="K65" s="12"/>
    </row>
    <row r="66" spans="2:11" ht="15" hidden="1" x14ac:dyDescent="0.2">
      <c r="B66" s="176"/>
      <c r="C66" s="176"/>
      <c r="D66" s="176"/>
      <c r="E66" s="176"/>
      <c r="F66" s="395"/>
      <c r="G66" s="395"/>
      <c r="H66" s="395"/>
      <c r="K66" s="12"/>
    </row>
    <row r="67" spans="2:11" ht="15" hidden="1" x14ac:dyDescent="0.2">
      <c r="B67" s="176"/>
      <c r="C67" s="176"/>
      <c r="D67" s="176"/>
      <c r="E67" s="176"/>
      <c r="F67" s="395"/>
      <c r="G67" s="395"/>
      <c r="H67" s="395"/>
      <c r="K67" s="12"/>
    </row>
    <row r="68" spans="2:11" ht="15" hidden="1" x14ac:dyDescent="0.2">
      <c r="B68" s="176"/>
      <c r="C68" s="176"/>
      <c r="D68" s="176"/>
      <c r="E68" s="176"/>
      <c r="K68" s="12"/>
    </row>
    <row r="69" spans="2:11" ht="15" hidden="1" x14ac:dyDescent="0.2">
      <c r="B69" s="176"/>
      <c r="C69" s="176"/>
      <c r="D69" s="176"/>
      <c r="E69" s="176"/>
      <c r="K69" s="12"/>
    </row>
    <row r="70" spans="2:11" ht="15" hidden="1" x14ac:dyDescent="0.2">
      <c r="B70" s="176"/>
      <c r="C70" s="176"/>
      <c r="D70" s="176"/>
      <c r="E70" s="176"/>
      <c r="K70" s="12"/>
    </row>
    <row r="71" spans="2:11" ht="15" hidden="1" x14ac:dyDescent="0.2">
      <c r="B71" s="176"/>
      <c r="C71" s="176"/>
      <c r="D71" s="176"/>
      <c r="E71" s="176"/>
      <c r="K71" s="12"/>
    </row>
    <row r="72" spans="2:11" ht="15" hidden="1" x14ac:dyDescent="0.2">
      <c r="B72" s="176"/>
      <c r="C72" s="176"/>
      <c r="D72" s="176"/>
      <c r="E72" s="176"/>
      <c r="K72" s="12"/>
    </row>
    <row r="73" spans="2:11" ht="15" hidden="1" x14ac:dyDescent="0.2">
      <c r="B73" s="176"/>
      <c r="C73" s="176"/>
      <c r="D73" s="176"/>
      <c r="E73" s="176"/>
      <c r="K73" s="12"/>
    </row>
    <row r="74" spans="2:11" ht="15" hidden="1" x14ac:dyDescent="0.2">
      <c r="B74" s="176"/>
      <c r="C74" s="176"/>
      <c r="D74" s="176"/>
      <c r="E74" s="176"/>
      <c r="K74" s="12"/>
    </row>
    <row r="75" spans="2:11" ht="15" hidden="1" x14ac:dyDescent="0.2">
      <c r="B75" s="176"/>
      <c r="C75" s="176"/>
      <c r="D75" s="176"/>
      <c r="E75" s="176"/>
      <c r="K75" s="12"/>
    </row>
    <row r="76" spans="2:11" ht="15" hidden="1" x14ac:dyDescent="0.2">
      <c r="B76" s="176"/>
      <c r="C76" s="176"/>
      <c r="D76" s="176"/>
      <c r="E76" s="176"/>
      <c r="K76" s="12"/>
    </row>
    <row r="77" spans="2:11" ht="15" hidden="1" x14ac:dyDescent="0.2">
      <c r="B77" s="176"/>
      <c r="C77" s="176"/>
      <c r="D77" s="176"/>
      <c r="E77" s="176"/>
      <c r="K77" s="12"/>
    </row>
    <row r="78" spans="2:11" ht="15" hidden="1" x14ac:dyDescent="0.2">
      <c r="B78" s="176"/>
      <c r="C78" s="176"/>
      <c r="D78" s="176"/>
      <c r="E78" s="176"/>
      <c r="K78" s="12"/>
    </row>
    <row r="79" spans="2:11" ht="15" hidden="1" x14ac:dyDescent="0.2">
      <c r="B79" s="176"/>
      <c r="C79" s="176"/>
      <c r="D79" s="176"/>
      <c r="E79" s="176"/>
      <c r="K79" s="12"/>
    </row>
    <row r="80" spans="2:11" ht="15" hidden="1" x14ac:dyDescent="0.2">
      <c r="B80" s="176"/>
      <c r="C80" s="176"/>
      <c r="D80" s="176"/>
      <c r="E80" s="176"/>
      <c r="K80" s="12"/>
    </row>
    <row r="81" spans="2:11" ht="15" hidden="1" x14ac:dyDescent="0.2">
      <c r="B81" s="176"/>
      <c r="C81" s="176"/>
      <c r="D81" s="176"/>
      <c r="E81" s="176"/>
      <c r="K81" s="12"/>
    </row>
    <row r="82" spans="2:11" ht="15" hidden="1" x14ac:dyDescent="0.2">
      <c r="B82" s="176"/>
      <c r="C82" s="176"/>
      <c r="D82" s="176"/>
      <c r="E82" s="176"/>
      <c r="K82" s="12"/>
    </row>
    <row r="83" spans="2:11" ht="15" hidden="1" x14ac:dyDescent="0.2">
      <c r="B83" s="176"/>
      <c r="C83" s="176"/>
      <c r="D83" s="176"/>
      <c r="E83" s="176"/>
      <c r="K83" s="12"/>
    </row>
    <row r="84" spans="2:11" ht="15" hidden="1" x14ac:dyDescent="0.2">
      <c r="B84" s="176"/>
      <c r="C84" s="176"/>
      <c r="D84" s="176"/>
      <c r="E84" s="176"/>
      <c r="K84" s="12"/>
    </row>
    <row r="85" spans="2:11" ht="15" hidden="1" x14ac:dyDescent="0.2">
      <c r="B85" s="176"/>
      <c r="C85" s="176"/>
      <c r="D85" s="176"/>
      <c r="E85" s="176"/>
      <c r="K85" s="12"/>
    </row>
    <row r="86" spans="2:11" ht="15" hidden="1" x14ac:dyDescent="0.2">
      <c r="B86" s="176"/>
      <c r="C86" s="176"/>
      <c r="D86" s="176"/>
      <c r="E86" s="176"/>
      <c r="K86" s="12"/>
    </row>
    <row r="87" spans="2:11" ht="15" hidden="1" x14ac:dyDescent="0.2">
      <c r="B87" s="176"/>
      <c r="C87" s="176"/>
      <c r="D87" s="176"/>
      <c r="E87" s="176"/>
      <c r="K87" s="12"/>
    </row>
    <row r="88" spans="2:11" ht="15" hidden="1" x14ac:dyDescent="0.2">
      <c r="B88" s="176"/>
      <c r="C88" s="176"/>
      <c r="D88" s="176"/>
      <c r="E88" s="176"/>
      <c r="K88" s="12"/>
    </row>
    <row r="89" spans="2:11" ht="15" hidden="1" x14ac:dyDescent="0.2">
      <c r="B89" s="176"/>
      <c r="C89" s="176"/>
      <c r="D89" s="176"/>
      <c r="E89" s="176"/>
      <c r="K89" s="12"/>
    </row>
    <row r="90" spans="2:11" ht="15" hidden="1" x14ac:dyDescent="0.2">
      <c r="B90" s="176"/>
      <c r="C90" s="176"/>
      <c r="D90" s="176"/>
      <c r="E90" s="176"/>
      <c r="K90" s="12"/>
    </row>
    <row r="91" spans="2:11" ht="15" hidden="1" x14ac:dyDescent="0.2">
      <c r="B91" s="176"/>
      <c r="C91" s="176"/>
      <c r="D91" s="176"/>
      <c r="E91" s="176"/>
      <c r="K91" s="12"/>
    </row>
    <row r="92" spans="2:11" ht="15" hidden="1" x14ac:dyDescent="0.2">
      <c r="B92" s="176"/>
      <c r="C92" s="176"/>
      <c r="D92" s="176"/>
      <c r="E92" s="176"/>
      <c r="K92" s="12"/>
    </row>
    <row r="93" spans="2:11" ht="15" hidden="1" x14ac:dyDescent="0.2">
      <c r="B93" s="176"/>
      <c r="C93" s="176"/>
      <c r="D93" s="176"/>
      <c r="E93" s="176"/>
      <c r="K93" s="12"/>
    </row>
    <row r="94" spans="2:11" ht="15" hidden="1" x14ac:dyDescent="0.2">
      <c r="B94" s="176"/>
      <c r="C94" s="176"/>
      <c r="D94" s="176"/>
      <c r="E94" s="176"/>
      <c r="K94" s="12"/>
    </row>
    <row r="95" spans="2:11" ht="15" hidden="1" x14ac:dyDescent="0.2">
      <c r="B95" s="176"/>
      <c r="C95" s="176"/>
      <c r="D95" s="176"/>
      <c r="E95" s="176"/>
      <c r="K95" s="12"/>
    </row>
    <row r="96" spans="2:11" ht="15" hidden="1" x14ac:dyDescent="0.2">
      <c r="B96" s="176"/>
      <c r="C96" s="176"/>
      <c r="D96" s="176"/>
      <c r="E96" s="176"/>
      <c r="K96" s="12"/>
    </row>
    <row r="97" spans="2:11" ht="15" hidden="1" x14ac:dyDescent="0.2">
      <c r="B97" s="176"/>
      <c r="C97" s="176"/>
      <c r="D97" s="176"/>
      <c r="E97" s="176"/>
      <c r="K97" s="12"/>
    </row>
    <row r="98" spans="2:11" ht="15" hidden="1" x14ac:dyDescent="0.2">
      <c r="B98" s="176"/>
      <c r="C98" s="176"/>
      <c r="D98" s="176"/>
      <c r="E98" s="176"/>
      <c r="K98" s="12"/>
    </row>
    <row r="99" spans="2:11" ht="15" hidden="1" x14ac:dyDescent="0.2">
      <c r="B99" s="176"/>
      <c r="C99" s="176"/>
      <c r="D99" s="176"/>
      <c r="E99" s="176"/>
      <c r="K99" s="12"/>
    </row>
    <row r="100" spans="2:11" ht="15" hidden="1" x14ac:dyDescent="0.2">
      <c r="B100" s="176"/>
      <c r="C100" s="176"/>
      <c r="D100" s="176"/>
      <c r="E100" s="176"/>
      <c r="K100" s="12"/>
    </row>
    <row r="101" spans="2:11" hidden="1" x14ac:dyDescent="0.2">
      <c r="B101" s="176"/>
      <c r="C101" s="176"/>
      <c r="D101" s="176"/>
      <c r="E101" s="176"/>
    </row>
    <row r="102" spans="2:11" hidden="1" x14ac:dyDescent="0.2">
      <c r="B102" s="176"/>
      <c r="C102" s="176"/>
      <c r="D102" s="176"/>
      <c r="E102" s="176"/>
    </row>
    <row r="103" spans="2:11" hidden="1" x14ac:dyDescent="0.2">
      <c r="B103" s="176"/>
      <c r="C103" s="176"/>
      <c r="D103" s="176"/>
      <c r="E103" s="176"/>
    </row>
    <row r="104" spans="2:11" hidden="1" x14ac:dyDescent="0.2">
      <c r="B104" s="176"/>
      <c r="C104" s="176"/>
      <c r="D104" s="176"/>
      <c r="E104" s="176"/>
    </row>
    <row r="105" spans="2:11" hidden="1" x14ac:dyDescent="0.2">
      <c r="B105" s="176"/>
      <c r="C105" s="176"/>
      <c r="D105" s="176"/>
      <c r="E105" s="176"/>
    </row>
    <row r="106" spans="2:11" hidden="1" x14ac:dyDescent="0.2">
      <c r="B106" s="176"/>
      <c r="C106" s="176"/>
      <c r="D106" s="176"/>
      <c r="E106" s="176"/>
    </row>
    <row r="107" spans="2:11" hidden="1" x14ac:dyDescent="0.2">
      <c r="B107" s="176"/>
      <c r="C107" s="176"/>
      <c r="D107" s="176"/>
      <c r="E107" s="176"/>
    </row>
    <row r="108" spans="2:11" hidden="1" x14ac:dyDescent="0.2">
      <c r="B108" s="176"/>
      <c r="C108" s="176"/>
      <c r="D108" s="176"/>
      <c r="E108" s="176"/>
    </row>
    <row r="109" spans="2:11" hidden="1" x14ac:dyDescent="0.2">
      <c r="B109" s="176"/>
      <c r="C109" s="176"/>
      <c r="D109" s="176"/>
      <c r="E109" s="176"/>
    </row>
    <row r="110" spans="2:11" hidden="1" x14ac:dyDescent="0.2">
      <c r="B110" s="176"/>
      <c r="C110" s="176"/>
      <c r="D110" s="176"/>
      <c r="E110" s="176"/>
    </row>
    <row r="111" spans="2:11" hidden="1" x14ac:dyDescent="0.2">
      <c r="B111" s="176"/>
      <c r="C111" s="176"/>
      <c r="D111" s="176"/>
      <c r="E111" s="176"/>
    </row>
    <row r="112" spans="2:11" hidden="1" x14ac:dyDescent="0.2">
      <c r="B112" s="176"/>
      <c r="C112" s="176"/>
      <c r="D112" s="176"/>
      <c r="E112" s="176"/>
    </row>
    <row r="113" spans="2:5" hidden="1" x14ac:dyDescent="0.2">
      <c r="B113" s="176"/>
      <c r="C113" s="176"/>
      <c r="D113" s="176"/>
      <c r="E113" s="176"/>
    </row>
    <row r="114" spans="2:5" hidden="1" x14ac:dyDescent="0.2">
      <c r="B114" s="176"/>
      <c r="C114" s="176"/>
      <c r="D114" s="176"/>
      <c r="E114" s="176"/>
    </row>
    <row r="115" spans="2:5" hidden="1" x14ac:dyDescent="0.2">
      <c r="B115" s="176"/>
      <c r="C115" s="176"/>
      <c r="D115" s="176"/>
      <c r="E115" s="176"/>
    </row>
    <row r="116" spans="2:5" hidden="1" x14ac:dyDescent="0.2">
      <c r="B116" s="176"/>
      <c r="C116" s="176"/>
      <c r="D116" s="176"/>
      <c r="E116" s="176"/>
    </row>
    <row r="117" spans="2:5" hidden="1" x14ac:dyDescent="0.2">
      <c r="B117" s="176"/>
      <c r="C117" s="176"/>
      <c r="D117" s="176"/>
      <c r="E117" s="176"/>
    </row>
    <row r="118" spans="2:5" hidden="1" x14ac:dyDescent="0.2">
      <c r="B118" s="176"/>
      <c r="C118" s="176"/>
      <c r="D118" s="176"/>
      <c r="E118" s="176"/>
    </row>
    <row r="119" spans="2:5" hidden="1" x14ac:dyDescent="0.2">
      <c r="B119" s="176"/>
      <c r="C119" s="176"/>
      <c r="D119" s="176"/>
      <c r="E119" s="176"/>
    </row>
    <row r="120" spans="2:5" hidden="1" x14ac:dyDescent="0.2">
      <c r="B120" s="176"/>
      <c r="C120" s="176"/>
      <c r="D120" s="176"/>
      <c r="E120" s="176"/>
    </row>
    <row r="121" spans="2:5" hidden="1" x14ac:dyDescent="0.2">
      <c r="B121" s="176"/>
      <c r="C121" s="176"/>
      <c r="D121" s="176"/>
      <c r="E121" s="176"/>
    </row>
    <row r="122" spans="2:5" hidden="1" x14ac:dyDescent="0.2">
      <c r="B122" s="176"/>
      <c r="C122" s="176"/>
      <c r="D122" s="176"/>
      <c r="E122" s="176"/>
    </row>
    <row r="123" spans="2:5" hidden="1" x14ac:dyDescent="0.2">
      <c r="B123" s="176"/>
      <c r="C123" s="176"/>
      <c r="D123" s="176"/>
      <c r="E123" s="176"/>
    </row>
    <row r="124" spans="2:5" hidden="1" x14ac:dyDescent="0.2">
      <c r="B124" s="176"/>
      <c r="C124" s="176"/>
      <c r="D124" s="176"/>
      <c r="E124" s="176"/>
    </row>
    <row r="125" spans="2:5" hidden="1" x14ac:dyDescent="0.2">
      <c r="B125" s="176"/>
      <c r="C125" s="176"/>
      <c r="D125" s="176"/>
      <c r="E125" s="176"/>
    </row>
    <row r="126" spans="2:5" hidden="1" x14ac:dyDescent="0.2">
      <c r="B126" s="176"/>
      <c r="C126" s="176"/>
      <c r="D126" s="176"/>
      <c r="E126" s="176"/>
    </row>
    <row r="127" spans="2:5" x14ac:dyDescent="0.2"/>
    <row r="128" spans="2:5" x14ac:dyDescent="0.2"/>
    <row r="129" x14ac:dyDescent="0.2"/>
    <row r="130" x14ac:dyDescent="0.2"/>
    <row r="131" x14ac:dyDescent="0.2"/>
    <row r="132" x14ac:dyDescent="0.2"/>
    <row r="133" x14ac:dyDescent="0.2"/>
    <row r="134" x14ac:dyDescent="0.2"/>
    <row r="135" x14ac:dyDescent="0.2"/>
    <row r="136"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sheetData>
  <mergeCells count="67">
    <mergeCell ref="F63:H64"/>
    <mergeCell ref="F65:H65"/>
    <mergeCell ref="F66:H67"/>
    <mergeCell ref="F19:H19"/>
    <mergeCell ref="A19:B20"/>
    <mergeCell ref="C19:D20"/>
    <mergeCell ref="B50:E50"/>
    <mergeCell ref="H50:M50"/>
    <mergeCell ref="A42:M42"/>
    <mergeCell ref="A44:A45"/>
    <mergeCell ref="B44:E45"/>
    <mergeCell ref="F44:G44"/>
    <mergeCell ref="H44:M45"/>
    <mergeCell ref="A27:C29"/>
    <mergeCell ref="D27:E27"/>
    <mergeCell ref="D28:E28"/>
    <mergeCell ref="I28:M29"/>
    <mergeCell ref="D29:E29"/>
    <mergeCell ref="A32:M32"/>
    <mergeCell ref="J19:L19"/>
    <mergeCell ref="L22:M22"/>
    <mergeCell ref="A23:A24"/>
    <mergeCell ref="B23:B24"/>
    <mergeCell ref="C23:C24"/>
    <mergeCell ref="D23:D24"/>
    <mergeCell ref="E23:E25"/>
    <mergeCell ref="L23:M23"/>
    <mergeCell ref="F20:H20"/>
    <mergeCell ref="J20:L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 ref="B49:E49"/>
    <mergeCell ref="H49:M49"/>
    <mergeCell ref="B46:E46"/>
    <mergeCell ref="H46:M46"/>
    <mergeCell ref="B47:E47"/>
    <mergeCell ref="H47:M47"/>
    <mergeCell ref="B48:E48"/>
    <mergeCell ref="H48:M48"/>
  </mergeCells>
  <conditionalFormatting sqref="F35:G38">
    <cfRule type="cellIs" dxfId="50" priority="4" operator="between">
      <formula>$L$29</formula>
      <formula>$M$29</formula>
    </cfRule>
    <cfRule type="cellIs" dxfId="49" priority="5" operator="between">
      <formula>$L$28</formula>
      <formula>$M$28</formula>
    </cfRule>
    <cfRule type="cellIs" dxfId="48" priority="6" operator="between">
      <formula>#REF!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#REF!</formula1>
    </dataValidation>
    <dataValidation type="list" allowBlank="1" showInputMessage="1" showErrorMessage="1" sqref="C7:H7">
      <formula1>$O$22:$O$38</formula1>
    </dataValidation>
    <dataValidation type="list" allowBlank="1" showInputMessage="1" showErrorMessage="1" sqref="C14:M14">
      <formula1>$O$42:$O$45</formula1>
    </dataValidation>
    <dataValidation type="list" allowBlank="1" showInputMessage="1" showErrorMessage="1" sqref="C9:M9">
      <formula1>$O$39:$O$40</formula1>
    </dataValidation>
  </dataValidations>
  <printOptions horizontalCentered="1" verticalCentered="1"/>
  <pageMargins left="0.31496062992125984" right="0.31496062992125984" top="0.74803149606299213" bottom="0.35433070866141736" header="0.31496062992125984" footer="0.31496062992125984"/>
  <pageSetup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5"/>
  <sheetViews>
    <sheetView showGridLines="0" view="pageBreakPreview" zoomScale="80" zoomScaleNormal="80" zoomScaleSheetLayoutView="80" workbookViewId="0">
      <selection activeCell="C11" sqref="C11:J11"/>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97" t="s">
        <v>6</v>
      </c>
    </row>
    <row r="4" spans="1:16" ht="14.25" customHeight="1" thickBot="1" x14ac:dyDescent="0.25">
      <c r="A4" s="13"/>
      <c r="B4" s="14"/>
      <c r="C4" s="15"/>
      <c r="D4" s="15"/>
      <c r="E4" s="15"/>
      <c r="F4" s="15"/>
      <c r="G4" s="15"/>
      <c r="H4" s="15"/>
      <c r="I4" s="15"/>
      <c r="J4" s="15"/>
      <c r="K4" s="16"/>
      <c r="L4" s="16"/>
      <c r="M4" s="17"/>
      <c r="O4" s="97" t="s">
        <v>8</v>
      </c>
    </row>
    <row r="5" spans="1:16" ht="13.5" thickBot="1" x14ac:dyDescent="0.25">
      <c r="A5" s="341" t="s">
        <v>60</v>
      </c>
      <c r="B5" s="342"/>
      <c r="C5" s="342"/>
      <c r="D5" s="342"/>
      <c r="E5" s="342"/>
      <c r="F5" s="342"/>
      <c r="G5" s="342"/>
      <c r="H5" s="342"/>
      <c r="I5" s="342"/>
      <c r="J5" s="342"/>
      <c r="K5" s="342"/>
      <c r="L5" s="342"/>
      <c r="M5" s="343"/>
      <c r="O5" s="97"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97" t="s">
        <v>13</v>
      </c>
    </row>
    <row r="8" spans="1:16" ht="42" customHeight="1" thickBot="1" x14ac:dyDescent="0.25">
      <c r="A8" s="348" t="s">
        <v>4</v>
      </c>
      <c r="B8" s="349"/>
      <c r="C8" s="350" t="s">
        <v>150</v>
      </c>
      <c r="D8" s="351"/>
      <c r="E8" s="351"/>
      <c r="F8" s="351"/>
      <c r="G8" s="351"/>
      <c r="H8" s="351"/>
      <c r="I8" s="351"/>
      <c r="J8" s="351"/>
      <c r="K8" s="351"/>
      <c r="L8" s="351"/>
      <c r="M8" s="352"/>
      <c r="O8" s="97" t="s">
        <v>18</v>
      </c>
    </row>
    <row r="9" spans="1:16" ht="30" customHeight="1" thickBot="1" x14ac:dyDescent="0.25">
      <c r="A9" s="348" t="s">
        <v>5</v>
      </c>
      <c r="B9" s="349"/>
      <c r="C9" s="356" t="s">
        <v>68</v>
      </c>
      <c r="D9" s="357"/>
      <c r="E9" s="357"/>
      <c r="F9" s="357"/>
      <c r="G9" s="357"/>
      <c r="H9" s="357"/>
      <c r="I9" s="357"/>
      <c r="J9" s="357"/>
      <c r="K9" s="357"/>
      <c r="L9" s="357"/>
      <c r="M9" s="358"/>
      <c r="O9" s="97" t="s">
        <v>20</v>
      </c>
      <c r="P9" s="18"/>
    </row>
    <row r="10" spans="1:16" ht="13.5" thickBot="1" x14ac:dyDescent="0.25">
      <c r="A10" s="2"/>
      <c r="B10" s="97"/>
      <c r="C10" s="97"/>
      <c r="D10" s="97"/>
      <c r="E10" s="97"/>
      <c r="F10" s="97"/>
      <c r="G10" s="97"/>
      <c r="H10" s="97"/>
      <c r="I10" s="97"/>
      <c r="J10" s="97"/>
      <c r="K10" s="97"/>
      <c r="L10" s="97"/>
      <c r="M10" s="37"/>
      <c r="O10" s="21" t="s">
        <v>74</v>
      </c>
    </row>
    <row r="11" spans="1:16" ht="30" customHeight="1" thickBot="1" x14ac:dyDescent="0.25">
      <c r="A11" s="348" t="s">
        <v>7</v>
      </c>
      <c r="B11" s="349"/>
      <c r="C11" s="359" t="s">
        <v>198</v>
      </c>
      <c r="D11" s="360"/>
      <c r="E11" s="360"/>
      <c r="F11" s="360"/>
      <c r="G11" s="360"/>
      <c r="H11" s="360"/>
      <c r="I11" s="360"/>
      <c r="J11" s="360"/>
      <c r="K11" s="24" t="s">
        <v>82</v>
      </c>
      <c r="L11" s="361" t="s">
        <v>242</v>
      </c>
      <c r="M11" s="362"/>
      <c r="O11" s="97" t="s">
        <v>21</v>
      </c>
    </row>
    <row r="12" spans="1:16" ht="36" customHeight="1" thickBot="1" x14ac:dyDescent="0.25">
      <c r="A12" s="348" t="s">
        <v>9</v>
      </c>
      <c r="B12" s="349"/>
      <c r="C12" s="438" t="s">
        <v>233</v>
      </c>
      <c r="D12" s="439"/>
      <c r="E12" s="439"/>
      <c r="F12" s="439"/>
      <c r="G12" s="439"/>
      <c r="H12" s="439"/>
      <c r="I12" s="439"/>
      <c r="J12" s="439"/>
      <c r="K12" s="439"/>
      <c r="L12" s="439"/>
      <c r="M12" s="440"/>
      <c r="O12" s="97" t="s">
        <v>0</v>
      </c>
    </row>
    <row r="13" spans="1:16" ht="30" customHeight="1" thickBot="1" x14ac:dyDescent="0.25">
      <c r="A13" s="348" t="s">
        <v>98</v>
      </c>
      <c r="B13" s="349"/>
      <c r="C13" s="350" t="s">
        <v>206</v>
      </c>
      <c r="D13" s="351"/>
      <c r="E13" s="351"/>
      <c r="F13" s="351"/>
      <c r="G13" s="351"/>
      <c r="H13" s="351"/>
      <c r="I13" s="351"/>
      <c r="J13" s="351"/>
      <c r="K13" s="351"/>
      <c r="L13" s="351"/>
      <c r="M13" s="352"/>
      <c r="O13" s="1" t="s">
        <v>122</v>
      </c>
    </row>
    <row r="14" spans="1:16" ht="30"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350" t="s">
        <v>124</v>
      </c>
      <c r="D15" s="351"/>
      <c r="E15" s="351"/>
      <c r="F15" s="351"/>
      <c r="G15" s="351"/>
      <c r="H15" s="351"/>
      <c r="I15" s="351"/>
      <c r="J15" s="351"/>
      <c r="K15" s="351"/>
      <c r="L15" s="351"/>
      <c r="M15" s="352"/>
      <c r="O15" s="97" t="s">
        <v>24</v>
      </c>
    </row>
    <row r="16" spans="1:16" ht="13.5" thickBot="1" x14ac:dyDescent="0.25">
      <c r="A16" s="2"/>
      <c r="B16" s="97"/>
      <c r="C16" s="97"/>
      <c r="D16" s="97"/>
      <c r="E16" s="97"/>
      <c r="F16" s="97"/>
      <c r="G16" s="97"/>
      <c r="H16" s="97"/>
      <c r="I16" s="97"/>
      <c r="J16" s="97"/>
      <c r="K16" s="97"/>
      <c r="L16" s="97"/>
      <c r="M16" s="37"/>
      <c r="O16" s="97"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00" t="s">
        <v>16</v>
      </c>
      <c r="J18" s="348" t="s">
        <v>139</v>
      </c>
      <c r="K18" s="353"/>
      <c r="L18" s="349"/>
      <c r="M18" s="6" t="s">
        <v>17</v>
      </c>
      <c r="O18" s="97" t="s">
        <v>27</v>
      </c>
    </row>
    <row r="19" spans="1:40" ht="30" customHeight="1" thickBot="1" x14ac:dyDescent="0.25">
      <c r="A19" s="472" t="s">
        <v>234</v>
      </c>
      <c r="B19" s="473"/>
      <c r="C19" s="400" t="s">
        <v>97</v>
      </c>
      <c r="D19" s="401"/>
      <c r="E19" s="4">
        <v>1</v>
      </c>
      <c r="F19" s="392" t="s">
        <v>199</v>
      </c>
      <c r="G19" s="424"/>
      <c r="H19" s="425"/>
      <c r="I19" s="161" t="s">
        <v>97</v>
      </c>
      <c r="J19" s="380" t="s">
        <v>205</v>
      </c>
      <c r="K19" s="381"/>
      <c r="L19" s="382"/>
      <c r="M19" s="7" t="s">
        <v>25</v>
      </c>
      <c r="O19" s="97" t="s">
        <v>28</v>
      </c>
    </row>
    <row r="20" spans="1:40" ht="30" customHeight="1" thickBot="1" x14ac:dyDescent="0.25">
      <c r="A20" s="372"/>
      <c r="B20" s="374"/>
      <c r="C20" s="467"/>
      <c r="D20" s="414"/>
      <c r="E20" s="4">
        <v>2</v>
      </c>
      <c r="F20" s="392" t="s">
        <v>200</v>
      </c>
      <c r="G20" s="424"/>
      <c r="H20" s="425"/>
      <c r="I20" s="161" t="s">
        <v>97</v>
      </c>
      <c r="J20" s="380" t="s">
        <v>166</v>
      </c>
      <c r="K20" s="381"/>
      <c r="L20" s="382"/>
      <c r="M20" s="7" t="s">
        <v>25</v>
      </c>
      <c r="O20" s="97" t="s">
        <v>3</v>
      </c>
    </row>
    <row r="21" spans="1:40" ht="51" customHeight="1" thickBot="1" x14ac:dyDescent="0.25">
      <c r="A21" s="375"/>
      <c r="B21" s="377"/>
      <c r="C21" s="402"/>
      <c r="D21" s="403"/>
      <c r="E21" s="4">
        <v>3</v>
      </c>
      <c r="F21" s="392" t="s">
        <v>10</v>
      </c>
      <c r="G21" s="424"/>
      <c r="H21" s="425"/>
      <c r="I21" s="161" t="s">
        <v>97</v>
      </c>
      <c r="J21" s="380" t="s">
        <v>201</v>
      </c>
      <c r="K21" s="381"/>
      <c r="L21" s="382"/>
      <c r="M21" s="7"/>
      <c r="O21" s="97" t="s">
        <v>29</v>
      </c>
    </row>
    <row r="22" spans="1:40" ht="13.5" thickBot="1" x14ac:dyDescent="0.25">
      <c r="A22" s="2"/>
      <c r="B22" s="97"/>
      <c r="C22" s="97"/>
      <c r="D22" s="97"/>
      <c r="E22" s="97"/>
      <c r="F22" s="97"/>
      <c r="G22" s="97"/>
      <c r="H22" s="97"/>
      <c r="I22" s="97"/>
      <c r="J22" s="97"/>
      <c r="K22" s="97"/>
      <c r="L22" s="97"/>
      <c r="M22" s="37"/>
      <c r="O22" s="21" t="s">
        <v>70</v>
      </c>
      <c r="AN22" s="1">
        <v>2002</v>
      </c>
    </row>
    <row r="23" spans="1:40" ht="45.95" customHeight="1" thickBot="1" x14ac:dyDescent="0.25">
      <c r="A23" s="6" t="s">
        <v>22</v>
      </c>
      <c r="B23" s="108" t="s">
        <v>10</v>
      </c>
      <c r="C23" s="99" t="s">
        <v>73</v>
      </c>
      <c r="D23" s="108" t="s">
        <v>20</v>
      </c>
      <c r="E23" s="6" t="s">
        <v>23</v>
      </c>
      <c r="F23" s="76">
        <v>0</v>
      </c>
      <c r="G23" s="6" t="s">
        <v>140</v>
      </c>
      <c r="H23" s="49" t="s">
        <v>127</v>
      </c>
      <c r="I23" s="6" t="s">
        <v>106</v>
      </c>
      <c r="J23" s="49" t="s">
        <v>127</v>
      </c>
      <c r="K23" s="6" t="s">
        <v>107</v>
      </c>
      <c r="L23" s="383" t="s">
        <v>127</v>
      </c>
      <c r="M23" s="384"/>
      <c r="O23" s="20" t="s">
        <v>48</v>
      </c>
      <c r="AN23" s="1">
        <f>AN22+1</f>
        <v>2003</v>
      </c>
    </row>
    <row r="24" spans="1:40" ht="16.5" customHeight="1" thickBot="1" x14ac:dyDescent="0.25">
      <c r="A24" s="385" t="s">
        <v>26</v>
      </c>
      <c r="B24" s="387" t="s">
        <v>25</v>
      </c>
      <c r="C24" s="385" t="s">
        <v>75</v>
      </c>
      <c r="D24" s="387" t="s">
        <v>25</v>
      </c>
      <c r="E24" s="385" t="s">
        <v>116</v>
      </c>
      <c r="F24" s="43" t="s">
        <v>119</v>
      </c>
      <c r="G24" s="39">
        <v>2016</v>
      </c>
      <c r="H24" s="39">
        <v>2017</v>
      </c>
      <c r="I24" s="39">
        <v>2018</v>
      </c>
      <c r="J24" s="39">
        <v>2019</v>
      </c>
      <c r="K24" s="39">
        <v>2020</v>
      </c>
      <c r="L24" s="390" t="s">
        <v>141</v>
      </c>
      <c r="M24" s="391"/>
      <c r="O24" s="20" t="s">
        <v>49</v>
      </c>
    </row>
    <row r="25" spans="1:40" ht="30" customHeight="1" thickBot="1" x14ac:dyDescent="0.25">
      <c r="A25" s="386"/>
      <c r="B25" s="388"/>
      <c r="C25" s="386"/>
      <c r="D25" s="388"/>
      <c r="E25" s="389"/>
      <c r="F25" s="41" t="s">
        <v>117</v>
      </c>
      <c r="G25" s="49" t="s">
        <v>127</v>
      </c>
      <c r="H25" s="49" t="s">
        <v>127</v>
      </c>
      <c r="I25" s="49" t="s">
        <v>127</v>
      </c>
      <c r="J25" s="49" t="s">
        <v>127</v>
      </c>
      <c r="K25" s="49" t="s">
        <v>127</v>
      </c>
      <c r="L25" s="49" t="s">
        <v>127</v>
      </c>
      <c r="M25" s="49" t="s">
        <v>127</v>
      </c>
      <c r="O25" s="20" t="s">
        <v>61</v>
      </c>
    </row>
    <row r="26" spans="1:40" ht="30" customHeight="1" thickBot="1" x14ac:dyDescent="0.25">
      <c r="A26" s="48"/>
      <c r="B26" s="45"/>
      <c r="C26" s="111"/>
      <c r="D26" s="111"/>
      <c r="E26" s="386"/>
      <c r="F26" s="46" t="s">
        <v>118</v>
      </c>
      <c r="G26" s="49" t="s">
        <v>127</v>
      </c>
      <c r="H26" s="49" t="s">
        <v>127</v>
      </c>
      <c r="I26" s="49" t="s">
        <v>127</v>
      </c>
      <c r="J26" s="49" t="s">
        <v>127</v>
      </c>
      <c r="K26" s="49" t="s">
        <v>127</v>
      </c>
      <c r="L26" s="49" t="s">
        <v>127</v>
      </c>
      <c r="M26" s="49" t="s">
        <v>127</v>
      </c>
      <c r="O26" s="20"/>
    </row>
    <row r="27" spans="1:40" ht="13.5" thickBot="1" x14ac:dyDescent="0.25">
      <c r="A27" s="2"/>
      <c r="B27" s="97"/>
      <c r="C27" s="97"/>
      <c r="D27" s="97"/>
      <c r="E27" s="97"/>
      <c r="F27" s="97"/>
      <c r="G27" s="97"/>
      <c r="H27" s="97"/>
      <c r="I27" s="97"/>
      <c r="J27" s="97"/>
      <c r="K27" s="97"/>
      <c r="L27" s="97"/>
      <c r="M27" s="37"/>
      <c r="O27" s="20"/>
      <c r="AN27" s="1" t="e">
        <f>#REF!+1</f>
        <v>#REF!</v>
      </c>
    </row>
    <row r="28" spans="1:40" ht="28.5" customHeight="1" thickBot="1" x14ac:dyDescent="0.25">
      <c r="A28" s="365" t="s">
        <v>94</v>
      </c>
      <c r="B28" s="371"/>
      <c r="C28" s="366"/>
      <c r="D28" s="408" t="s">
        <v>77</v>
      </c>
      <c r="E28" s="409"/>
      <c r="F28" s="207">
        <v>0</v>
      </c>
      <c r="G28" s="208" t="s">
        <v>87</v>
      </c>
      <c r="H28" s="209">
        <v>0</v>
      </c>
      <c r="I28" s="416" t="s">
        <v>88</v>
      </c>
      <c r="J28" s="417"/>
      <c r="K28" s="23"/>
      <c r="L28" s="51"/>
      <c r="M28" s="164"/>
      <c r="O28" s="20" t="s">
        <v>62</v>
      </c>
      <c r="AN28" s="1" t="e">
        <f>AN27+1</f>
        <v>#REF!</v>
      </c>
    </row>
    <row r="29" spans="1:40" ht="28.5" customHeight="1" thickBot="1" x14ac:dyDescent="0.25">
      <c r="A29" s="369"/>
      <c r="B29" s="407"/>
      <c r="C29" s="370"/>
      <c r="D29" s="410" t="s">
        <v>78</v>
      </c>
      <c r="E29" s="411"/>
      <c r="F29" s="210">
        <v>1</v>
      </c>
      <c r="G29" s="211" t="s">
        <v>87</v>
      </c>
      <c r="H29" s="212">
        <v>1</v>
      </c>
      <c r="I29" s="459" t="s">
        <v>203</v>
      </c>
      <c r="J29" s="460"/>
      <c r="K29" s="460"/>
      <c r="L29" s="460"/>
      <c r="M29" s="461"/>
      <c r="O29" s="20" t="s">
        <v>51</v>
      </c>
      <c r="AN29" s="1" t="e">
        <f>#REF!+1</f>
        <v>#REF!</v>
      </c>
    </row>
    <row r="30" spans="1:40" ht="28.5" customHeight="1" thickBot="1" x14ac:dyDescent="0.25">
      <c r="A30" s="367"/>
      <c r="B30" s="406"/>
      <c r="C30" s="368"/>
      <c r="D30" s="378" t="s">
        <v>79</v>
      </c>
      <c r="E30" s="379"/>
      <c r="F30" s="474" t="s">
        <v>202</v>
      </c>
      <c r="G30" s="475"/>
      <c r="H30" s="476"/>
      <c r="I30" s="462"/>
      <c r="J30" s="463"/>
      <c r="K30" s="463"/>
      <c r="L30" s="463"/>
      <c r="M30" s="464"/>
      <c r="O30" s="20" t="s">
        <v>52</v>
      </c>
      <c r="AN30" s="1" t="e">
        <f>#REF!+1</f>
        <v>#REF!</v>
      </c>
    </row>
    <row r="31" spans="1:40" ht="13.5" thickBot="1" x14ac:dyDescent="0.25">
      <c r="A31" s="2"/>
      <c r="B31" s="97"/>
      <c r="C31" s="97"/>
      <c r="D31" s="97"/>
      <c r="E31" s="97"/>
      <c r="F31" s="97"/>
      <c r="G31" s="97"/>
      <c r="H31" s="97"/>
      <c r="I31" s="97"/>
      <c r="J31" s="97"/>
      <c r="K31" s="97"/>
      <c r="L31" s="97"/>
      <c r="M31" s="37"/>
      <c r="O31" s="20" t="s">
        <v>142</v>
      </c>
      <c r="AN31" s="1" t="e">
        <f>#REF!+1</f>
        <v>#REF!</v>
      </c>
    </row>
    <row r="32" spans="1:40" ht="13.5" customHeight="1" thickBot="1" x14ac:dyDescent="0.25">
      <c r="A32" s="341" t="s">
        <v>30</v>
      </c>
      <c r="B32" s="342"/>
      <c r="C32" s="342"/>
      <c r="D32" s="342"/>
      <c r="E32" s="342"/>
      <c r="F32" s="342"/>
      <c r="G32" s="342"/>
      <c r="H32" s="342"/>
      <c r="I32" s="342"/>
      <c r="J32" s="342"/>
      <c r="K32" s="342"/>
      <c r="L32" s="342"/>
      <c r="M32" s="343"/>
      <c r="O32" s="20" t="s">
        <v>64</v>
      </c>
      <c r="AN32" s="1" t="e">
        <f>AN31+1</f>
        <v>#REF!</v>
      </c>
    </row>
    <row r="33" spans="1:40" ht="25.5" customHeight="1" thickBot="1" x14ac:dyDescent="0.25">
      <c r="A33" s="2"/>
      <c r="B33" s="97"/>
      <c r="C33" s="97"/>
      <c r="D33" s="97"/>
      <c r="E33" s="97"/>
      <c r="F33" s="97"/>
      <c r="G33" s="97"/>
      <c r="H33" s="97"/>
      <c r="I33" s="97"/>
      <c r="J33" s="97"/>
      <c r="K33" s="97"/>
      <c r="L33" s="97"/>
      <c r="M33" s="37"/>
      <c r="O33" s="20" t="s">
        <v>54</v>
      </c>
      <c r="AN33" s="1" t="e">
        <f>AN32+1</f>
        <v>#REF!</v>
      </c>
    </row>
    <row r="34" spans="1:40" ht="71.25" customHeight="1" thickBot="1" x14ac:dyDescent="0.25">
      <c r="A34" s="110"/>
      <c r="B34" s="121" t="s">
        <v>31</v>
      </c>
      <c r="C34" s="122" t="s">
        <v>32</v>
      </c>
      <c r="D34" s="122" t="str">
        <f>F19</f>
        <v xml:space="preserve">N° de casos nuevos y antiguos de EL en el año </v>
      </c>
      <c r="E34" s="122" t="str">
        <f>F20</f>
        <v>Promedio de trabajadores en el año</v>
      </c>
      <c r="F34" s="122" t="str">
        <f>F21</f>
        <v>Constante</v>
      </c>
      <c r="G34" s="123" t="s">
        <v>89</v>
      </c>
      <c r="H34" s="124" t="s">
        <v>93</v>
      </c>
      <c r="J34" s="97"/>
      <c r="K34" s="97"/>
      <c r="L34" s="97"/>
      <c r="M34" s="103"/>
      <c r="O34" s="20" t="s">
        <v>55</v>
      </c>
      <c r="AI34"/>
      <c r="AL34" s="1"/>
    </row>
    <row r="35" spans="1:40" ht="27" customHeight="1" x14ac:dyDescent="0.2">
      <c r="A35" s="232"/>
      <c r="B35" s="32" t="s">
        <v>33</v>
      </c>
      <c r="C35" s="270">
        <v>0</v>
      </c>
      <c r="D35" s="74"/>
      <c r="E35" s="74"/>
      <c r="F35" s="74"/>
      <c r="G35" s="245">
        <v>0</v>
      </c>
      <c r="H35" s="248">
        <f>G35</f>
        <v>0</v>
      </c>
      <c r="J35" s="228"/>
      <c r="K35" s="228"/>
      <c r="L35" s="228"/>
      <c r="M35" s="230"/>
      <c r="O35" s="83" t="s">
        <v>65</v>
      </c>
      <c r="AI35"/>
      <c r="AL35" s="1"/>
    </row>
    <row r="36" spans="1:40" ht="27" customHeight="1" x14ac:dyDescent="0.2">
      <c r="A36" s="232"/>
      <c r="B36" s="29" t="s">
        <v>34</v>
      </c>
      <c r="C36" s="271">
        <v>0</v>
      </c>
      <c r="D36" s="93"/>
      <c r="E36" s="8"/>
      <c r="F36" s="8"/>
      <c r="G36" s="246">
        <v>0</v>
      </c>
      <c r="H36" s="249">
        <f t="shared" ref="H36:H38" si="0">G36</f>
        <v>0</v>
      </c>
      <c r="J36" s="228"/>
      <c r="K36" s="228"/>
      <c r="L36" s="228"/>
      <c r="M36" s="230"/>
      <c r="O36" s="83" t="s">
        <v>66</v>
      </c>
      <c r="AI36"/>
      <c r="AL36" s="1"/>
    </row>
    <row r="37" spans="1:40" ht="27" customHeight="1" x14ac:dyDescent="0.2">
      <c r="A37" s="232"/>
      <c r="B37" s="29" t="s">
        <v>35</v>
      </c>
      <c r="C37" s="271">
        <v>0</v>
      </c>
      <c r="D37" s="93"/>
      <c r="E37" s="8"/>
      <c r="F37" s="8"/>
      <c r="G37" s="246">
        <v>0</v>
      </c>
      <c r="H37" s="249">
        <f t="shared" si="0"/>
        <v>0</v>
      </c>
      <c r="J37" s="228"/>
      <c r="K37" s="228"/>
      <c r="L37" s="228"/>
      <c r="M37" s="230"/>
      <c r="O37" s="21" t="s">
        <v>69</v>
      </c>
      <c r="AI37"/>
      <c r="AL37" s="1"/>
    </row>
    <row r="38" spans="1:40" ht="27" customHeight="1" thickBot="1" x14ac:dyDescent="0.25">
      <c r="A38" s="232"/>
      <c r="B38" s="30" t="s">
        <v>36</v>
      </c>
      <c r="C38" s="272">
        <v>0</v>
      </c>
      <c r="D38" s="31"/>
      <c r="E38" s="31"/>
      <c r="F38" s="31"/>
      <c r="G38" s="247">
        <v>0</v>
      </c>
      <c r="H38" s="250">
        <f t="shared" si="0"/>
        <v>0</v>
      </c>
      <c r="J38" s="228"/>
      <c r="K38" s="228"/>
      <c r="L38" s="228"/>
      <c r="M38" s="230"/>
      <c r="O38" s="9" t="s">
        <v>67</v>
      </c>
      <c r="AI38"/>
      <c r="AL38" s="1"/>
    </row>
    <row r="39" spans="1:40" x14ac:dyDescent="0.2">
      <c r="A39" s="2"/>
      <c r="B39" s="97"/>
      <c r="C39" s="97"/>
      <c r="D39" s="97"/>
      <c r="E39" s="97"/>
      <c r="F39" s="97"/>
      <c r="G39" s="97"/>
      <c r="H39" s="97"/>
      <c r="I39" s="97"/>
      <c r="J39" s="97"/>
      <c r="K39" s="97"/>
      <c r="L39" s="97"/>
      <c r="M39" s="37"/>
      <c r="N39" s="97"/>
      <c r="O39" s="9" t="s">
        <v>68</v>
      </c>
      <c r="P39" s="97"/>
    </row>
    <row r="40" spans="1:40" x14ac:dyDescent="0.2">
      <c r="A40" s="2"/>
      <c r="B40" s="97"/>
      <c r="C40" s="97"/>
      <c r="D40" s="97"/>
      <c r="E40" s="97"/>
      <c r="F40" s="97"/>
      <c r="G40" s="97"/>
      <c r="H40" s="97"/>
      <c r="I40" s="97"/>
      <c r="J40" s="97"/>
      <c r="K40" s="97"/>
      <c r="L40" s="97"/>
      <c r="M40" s="37"/>
      <c r="O40" s="97" t="s">
        <v>81</v>
      </c>
    </row>
    <row r="41" spans="1:40" ht="13.5" thickBot="1" x14ac:dyDescent="0.25">
      <c r="A41" s="2"/>
      <c r="B41" s="97"/>
      <c r="C41" s="97"/>
      <c r="D41" s="97"/>
      <c r="E41" s="97"/>
      <c r="F41" s="97"/>
      <c r="G41" s="97"/>
      <c r="H41" s="97"/>
      <c r="I41" s="97"/>
      <c r="J41" s="97"/>
      <c r="K41" s="97"/>
      <c r="L41" s="97"/>
      <c r="M41" s="37"/>
      <c r="O41" s="21" t="s">
        <v>84</v>
      </c>
    </row>
    <row r="42" spans="1:40" ht="25.5" customHeight="1" thickBot="1" x14ac:dyDescent="0.25">
      <c r="A42" s="385" t="s">
        <v>38</v>
      </c>
      <c r="B42" s="365" t="s">
        <v>39</v>
      </c>
      <c r="C42" s="371"/>
      <c r="D42" s="371"/>
      <c r="E42" s="366"/>
      <c r="F42" s="348" t="s">
        <v>90</v>
      </c>
      <c r="G42" s="349"/>
      <c r="H42" s="365" t="s">
        <v>40</v>
      </c>
      <c r="I42" s="371"/>
      <c r="J42" s="371"/>
      <c r="K42" s="371"/>
      <c r="L42" s="371"/>
      <c r="M42" s="366"/>
      <c r="O42" s="1" t="s">
        <v>126</v>
      </c>
      <c r="AN42" s="1" t="e">
        <f>#REF!+1</f>
        <v>#REF!</v>
      </c>
    </row>
    <row r="43" spans="1:40" ht="25.5" customHeight="1" thickBot="1" x14ac:dyDescent="0.25">
      <c r="A43" s="386"/>
      <c r="B43" s="367"/>
      <c r="C43" s="406"/>
      <c r="D43" s="406"/>
      <c r="E43" s="368"/>
      <c r="F43" s="6" t="s">
        <v>91</v>
      </c>
      <c r="G43" s="100" t="s">
        <v>92</v>
      </c>
      <c r="H43" s="367"/>
      <c r="I43" s="406"/>
      <c r="J43" s="406"/>
      <c r="K43" s="406"/>
      <c r="L43" s="406"/>
      <c r="M43" s="368"/>
      <c r="O43" s="1" t="s">
        <v>114</v>
      </c>
    </row>
    <row r="44" spans="1:40" ht="45" customHeight="1" thickBot="1" x14ac:dyDescent="0.25">
      <c r="A44" s="10" t="s">
        <v>33</v>
      </c>
      <c r="B44" s="335" t="s">
        <v>280</v>
      </c>
      <c r="C44" s="336"/>
      <c r="D44" s="336"/>
      <c r="E44" s="337"/>
      <c r="F44" s="28"/>
      <c r="G44" s="86"/>
      <c r="H44" s="338"/>
      <c r="I44" s="339"/>
      <c r="J44" s="339"/>
      <c r="K44" s="339"/>
      <c r="L44" s="339"/>
      <c r="M44" s="340"/>
      <c r="AN44" s="1" t="e">
        <f>AN42+1</f>
        <v>#REF!</v>
      </c>
    </row>
    <row r="45" spans="1:40" ht="45" customHeight="1" thickBot="1" x14ac:dyDescent="0.25">
      <c r="A45" s="10" t="s">
        <v>34</v>
      </c>
      <c r="B45" s="335" t="s">
        <v>280</v>
      </c>
      <c r="C45" s="336"/>
      <c r="D45" s="336"/>
      <c r="E45" s="337"/>
      <c r="F45" s="28"/>
      <c r="G45" s="86"/>
      <c r="H45" s="338"/>
      <c r="I45" s="339"/>
      <c r="J45" s="339"/>
      <c r="K45" s="339"/>
      <c r="L45" s="339"/>
      <c r="M45" s="340"/>
      <c r="AN45" s="1" t="e">
        <f t="shared" ref="AN45:AN47" si="1">AN44+1</f>
        <v>#REF!</v>
      </c>
    </row>
    <row r="46" spans="1:40" ht="45" customHeight="1" thickBot="1" x14ac:dyDescent="0.25">
      <c r="A46" s="10" t="s">
        <v>41</v>
      </c>
      <c r="B46" s="335" t="s">
        <v>280</v>
      </c>
      <c r="C46" s="336"/>
      <c r="D46" s="336"/>
      <c r="E46" s="337"/>
      <c r="F46" s="28"/>
      <c r="G46" s="86"/>
      <c r="H46" s="338"/>
      <c r="I46" s="339"/>
      <c r="J46" s="339"/>
      <c r="K46" s="339"/>
      <c r="L46" s="339"/>
      <c r="M46" s="340"/>
      <c r="AN46" s="1" t="e">
        <f>#REF!+1</f>
        <v>#REF!</v>
      </c>
    </row>
    <row r="47" spans="1:40" ht="45" customHeight="1" thickBot="1" x14ac:dyDescent="0.25">
      <c r="A47" s="10" t="s">
        <v>36</v>
      </c>
      <c r="B47" s="335"/>
      <c r="C47" s="336"/>
      <c r="D47" s="336"/>
      <c r="E47" s="337"/>
      <c r="F47" s="28"/>
      <c r="G47" s="86"/>
      <c r="H47" s="338"/>
      <c r="I47" s="339"/>
      <c r="J47" s="339"/>
      <c r="K47" s="339"/>
      <c r="L47" s="339"/>
      <c r="M47" s="340"/>
      <c r="AN47" s="1" t="e">
        <f t="shared" si="1"/>
        <v>#REF!</v>
      </c>
    </row>
    <row r="48" spans="1:40" ht="50.25" customHeight="1" thickBot="1" x14ac:dyDescent="0.25">
      <c r="A48" s="10" t="s">
        <v>42</v>
      </c>
      <c r="B48" s="449"/>
      <c r="C48" s="454"/>
      <c r="D48" s="454"/>
      <c r="E48" s="455"/>
      <c r="F48" s="28"/>
      <c r="G48" s="98"/>
      <c r="H48" s="338"/>
      <c r="I48" s="339"/>
      <c r="J48" s="339"/>
      <c r="K48" s="339"/>
      <c r="L48" s="339"/>
      <c r="M48" s="340"/>
      <c r="AN48" s="1" t="e">
        <f>#REF!+1</f>
        <v>#REF!</v>
      </c>
    </row>
    <row r="49" spans="1:40" ht="24.95" customHeight="1" x14ac:dyDescent="0.2">
      <c r="A49" s="97"/>
      <c r="B49" s="412"/>
      <c r="C49" s="412"/>
      <c r="D49" s="412"/>
      <c r="E49" s="412"/>
      <c r="F49" s="412"/>
      <c r="G49" s="412"/>
      <c r="H49" s="412"/>
      <c r="I49" s="412"/>
      <c r="J49" s="412"/>
      <c r="K49" s="412"/>
      <c r="L49" s="412"/>
      <c r="M49" s="412"/>
      <c r="AN49" s="1" t="e">
        <f t="shared" ref="AN49:AN51" si="2">AN48+1</f>
        <v>#REF!</v>
      </c>
    </row>
    <row r="50" spans="1:40" ht="24.95" hidden="1" customHeight="1" x14ac:dyDescent="0.2">
      <c r="A50" s="97"/>
      <c r="B50" s="412"/>
      <c r="C50" s="412"/>
      <c r="D50" s="412"/>
      <c r="E50" s="412"/>
      <c r="F50" s="412"/>
      <c r="G50" s="412"/>
      <c r="H50" s="412"/>
      <c r="I50" s="412"/>
      <c r="J50" s="412"/>
      <c r="K50" s="412"/>
      <c r="L50" s="412"/>
      <c r="M50" s="412"/>
      <c r="AN50" s="1" t="e">
        <f t="shared" si="2"/>
        <v>#REF!</v>
      </c>
    </row>
    <row r="51" spans="1:40" ht="24.95" hidden="1" customHeight="1" x14ac:dyDescent="0.2">
      <c r="A51" s="97"/>
      <c r="B51" s="412"/>
      <c r="C51" s="412"/>
      <c r="D51" s="412"/>
      <c r="E51" s="412"/>
      <c r="F51" s="412"/>
      <c r="G51" s="412"/>
      <c r="H51" s="412"/>
      <c r="I51" s="412"/>
      <c r="J51" s="412"/>
      <c r="K51" s="412"/>
      <c r="L51" s="412"/>
      <c r="M51" s="412"/>
      <c r="AN51" s="1" t="e">
        <f t="shared" si="2"/>
        <v>#REF!</v>
      </c>
    </row>
    <row r="52" spans="1:40" ht="24.95" hidden="1" customHeight="1" x14ac:dyDescent="0.2">
      <c r="A52" s="97"/>
      <c r="B52" s="412"/>
      <c r="C52" s="412"/>
      <c r="D52" s="412"/>
      <c r="E52" s="412"/>
      <c r="F52" s="412"/>
      <c r="G52" s="412"/>
      <c r="H52" s="412"/>
      <c r="I52" s="412"/>
      <c r="J52" s="412"/>
      <c r="K52" s="412"/>
      <c r="L52" s="412"/>
      <c r="M52" s="412"/>
    </row>
    <row r="53" spans="1:40" ht="24.95" hidden="1" customHeight="1" x14ac:dyDescent="0.2">
      <c r="A53" s="97"/>
      <c r="B53" s="412"/>
      <c r="C53" s="412"/>
      <c r="D53" s="412"/>
      <c r="E53" s="412"/>
      <c r="F53" s="412"/>
      <c r="G53" s="412"/>
      <c r="H53" s="412"/>
      <c r="I53" s="412"/>
      <c r="J53" s="412"/>
      <c r="K53" s="412"/>
      <c r="L53" s="412"/>
      <c r="M53" s="412"/>
    </row>
    <row r="54" spans="1:40" hidden="1" x14ac:dyDescent="0.2">
      <c r="A54" s="97"/>
      <c r="B54" s="97"/>
      <c r="C54" s="97"/>
      <c r="D54" s="97"/>
      <c r="E54" s="97"/>
      <c r="F54" s="97"/>
      <c r="G54" s="97"/>
      <c r="H54" s="97"/>
      <c r="I54" s="97"/>
      <c r="J54" s="97"/>
      <c r="K54" s="97"/>
      <c r="L54" s="97"/>
      <c r="M54" s="97"/>
    </row>
    <row r="55" spans="1:40" hidden="1" x14ac:dyDescent="0.2"/>
    <row r="56" spans="1:40" hidden="1" x14ac:dyDescent="0.2"/>
    <row r="57" spans="1:40" hidden="1" x14ac:dyDescent="0.2"/>
    <row r="58" spans="1:40" hidden="1" x14ac:dyDescent="0.2"/>
    <row r="59" spans="1:40" hidden="1" x14ac:dyDescent="0.2"/>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t="15" hidden="1" x14ac:dyDescent="0.2">
      <c r="B69" s="97"/>
      <c r="C69" s="97"/>
      <c r="D69" s="97"/>
      <c r="E69" s="97"/>
      <c r="F69" s="395"/>
      <c r="G69" s="395"/>
      <c r="H69" s="395"/>
      <c r="I69" s="11" t="s">
        <v>43</v>
      </c>
      <c r="K69" s="12"/>
    </row>
    <row r="70" spans="2:11" ht="15" hidden="1" x14ac:dyDescent="0.2">
      <c r="B70" s="97"/>
      <c r="C70" s="97"/>
      <c r="D70" s="97"/>
      <c r="E70" s="97"/>
      <c r="F70" s="395"/>
      <c r="G70" s="395"/>
      <c r="H70" s="395"/>
      <c r="I70" s="11" t="s">
        <v>44</v>
      </c>
      <c r="K70" s="12"/>
    </row>
    <row r="71" spans="2:11" ht="15" hidden="1" x14ac:dyDescent="0.2">
      <c r="B71" s="97"/>
      <c r="C71" s="97"/>
      <c r="D71" s="97"/>
      <c r="E71" s="97"/>
      <c r="F71" s="395"/>
      <c r="G71" s="395"/>
      <c r="H71" s="395"/>
      <c r="I71" s="11" t="s">
        <v>45</v>
      </c>
      <c r="K71" s="12"/>
    </row>
    <row r="72" spans="2:11" ht="15" hidden="1" x14ac:dyDescent="0.2">
      <c r="B72" s="97"/>
      <c r="C72" s="97"/>
      <c r="D72" s="97"/>
      <c r="E72" s="97"/>
      <c r="F72" s="395"/>
      <c r="G72" s="395"/>
      <c r="H72" s="395"/>
      <c r="K72" s="12"/>
    </row>
    <row r="73" spans="2:11" ht="15" hidden="1" x14ac:dyDescent="0.2">
      <c r="B73" s="97"/>
      <c r="C73" s="97"/>
      <c r="D73" s="97"/>
      <c r="E73" s="97"/>
      <c r="F73" s="395"/>
      <c r="G73" s="395"/>
      <c r="H73" s="395"/>
      <c r="K73" s="12"/>
    </row>
    <row r="74" spans="2:11" ht="15" hidden="1" x14ac:dyDescent="0.2">
      <c r="B74" s="97"/>
      <c r="C74" s="97"/>
      <c r="D74" s="97"/>
      <c r="E74" s="97"/>
      <c r="K74" s="12"/>
    </row>
    <row r="75" spans="2:11" ht="15" hidden="1" x14ac:dyDescent="0.2">
      <c r="B75" s="97"/>
      <c r="C75" s="97"/>
      <c r="D75" s="97"/>
      <c r="E75" s="97"/>
      <c r="K75" s="12"/>
    </row>
    <row r="76" spans="2:11" ht="15" hidden="1" x14ac:dyDescent="0.2">
      <c r="B76" s="97"/>
      <c r="C76" s="97"/>
      <c r="D76" s="97"/>
      <c r="E76" s="97"/>
      <c r="K76" s="12"/>
    </row>
    <row r="77" spans="2:11" ht="15" hidden="1" x14ac:dyDescent="0.2">
      <c r="B77" s="97"/>
      <c r="C77" s="97"/>
      <c r="D77" s="97"/>
      <c r="E77" s="97"/>
      <c r="K77" s="12"/>
    </row>
    <row r="78" spans="2:11" ht="15" hidden="1" x14ac:dyDescent="0.2">
      <c r="B78" s="97"/>
      <c r="C78" s="97"/>
      <c r="D78" s="97"/>
      <c r="E78" s="97"/>
      <c r="K78" s="12"/>
    </row>
    <row r="79" spans="2:11" ht="15" hidden="1" x14ac:dyDescent="0.2">
      <c r="B79" s="97"/>
      <c r="C79" s="97"/>
      <c r="D79" s="97"/>
      <c r="E79" s="97"/>
      <c r="K79" s="12"/>
    </row>
    <row r="80" spans="2:11" ht="15" hidden="1" x14ac:dyDescent="0.2">
      <c r="B80" s="97"/>
      <c r="C80" s="97"/>
      <c r="D80" s="97"/>
      <c r="E80" s="97"/>
      <c r="K80" s="12"/>
    </row>
    <row r="81" spans="2:11" ht="15" hidden="1" x14ac:dyDescent="0.2">
      <c r="B81" s="97"/>
      <c r="C81" s="97"/>
      <c r="D81" s="97"/>
      <c r="E81" s="97"/>
      <c r="K81" s="12"/>
    </row>
    <row r="82" spans="2:11" ht="15" hidden="1" x14ac:dyDescent="0.2">
      <c r="B82" s="97"/>
      <c r="C82" s="97"/>
      <c r="D82" s="97"/>
      <c r="E82" s="97"/>
      <c r="K82" s="12"/>
    </row>
    <row r="83" spans="2:11" ht="15" hidden="1" x14ac:dyDescent="0.2">
      <c r="B83" s="97"/>
      <c r="C83" s="97"/>
      <c r="D83" s="97"/>
      <c r="E83" s="97"/>
      <c r="K83" s="12"/>
    </row>
    <row r="84" spans="2:11" ht="15" hidden="1" x14ac:dyDescent="0.2">
      <c r="B84" s="97"/>
      <c r="C84" s="97"/>
      <c r="D84" s="97"/>
      <c r="E84" s="97"/>
      <c r="K84" s="12"/>
    </row>
    <row r="85" spans="2:11" ht="15" hidden="1" x14ac:dyDescent="0.2">
      <c r="B85" s="97"/>
      <c r="C85" s="97"/>
      <c r="D85" s="97"/>
      <c r="E85" s="97"/>
      <c r="K85" s="12"/>
    </row>
    <row r="86" spans="2:11" ht="15" hidden="1" x14ac:dyDescent="0.2">
      <c r="B86" s="97"/>
      <c r="C86" s="97"/>
      <c r="D86" s="97"/>
      <c r="E86" s="97"/>
      <c r="K86" s="12"/>
    </row>
    <row r="87" spans="2:11" ht="15" hidden="1" x14ac:dyDescent="0.2">
      <c r="B87" s="97"/>
      <c r="C87" s="97"/>
      <c r="D87" s="97"/>
      <c r="E87" s="97"/>
      <c r="K87" s="12"/>
    </row>
    <row r="88" spans="2:11" ht="15" hidden="1" x14ac:dyDescent="0.2">
      <c r="B88" s="97"/>
      <c r="C88" s="97"/>
      <c r="D88" s="97"/>
      <c r="E88" s="97"/>
      <c r="K88" s="12"/>
    </row>
    <row r="89" spans="2:11" ht="15" hidden="1" x14ac:dyDescent="0.2">
      <c r="B89" s="97"/>
      <c r="C89" s="97"/>
      <c r="D89" s="97"/>
      <c r="E89" s="97"/>
      <c r="K89" s="12"/>
    </row>
    <row r="90" spans="2:11" ht="15" hidden="1" x14ac:dyDescent="0.2">
      <c r="B90" s="97"/>
      <c r="C90" s="97"/>
      <c r="D90" s="97"/>
      <c r="E90" s="97"/>
      <c r="K90" s="12"/>
    </row>
    <row r="91" spans="2:11" ht="15" hidden="1" x14ac:dyDescent="0.2">
      <c r="B91" s="97"/>
      <c r="C91" s="97"/>
      <c r="D91" s="97"/>
      <c r="E91" s="97"/>
      <c r="K91" s="12"/>
    </row>
    <row r="92" spans="2:11" ht="15" hidden="1" x14ac:dyDescent="0.2">
      <c r="B92" s="97"/>
      <c r="C92" s="97"/>
      <c r="D92" s="97"/>
      <c r="E92" s="97"/>
      <c r="K92" s="12"/>
    </row>
    <row r="93" spans="2:11" ht="15" hidden="1" x14ac:dyDescent="0.2">
      <c r="B93" s="97"/>
      <c r="C93" s="97"/>
      <c r="D93" s="97"/>
      <c r="E93" s="97"/>
      <c r="K93" s="12"/>
    </row>
    <row r="94" spans="2:11" ht="15" hidden="1" x14ac:dyDescent="0.2">
      <c r="B94" s="97"/>
      <c r="C94" s="97"/>
      <c r="D94" s="97"/>
      <c r="E94" s="97"/>
      <c r="K94" s="12"/>
    </row>
    <row r="95" spans="2:11" ht="15" hidden="1" x14ac:dyDescent="0.2">
      <c r="B95" s="97"/>
      <c r="C95" s="97"/>
      <c r="D95" s="97"/>
      <c r="E95" s="97"/>
      <c r="K95" s="12"/>
    </row>
    <row r="96" spans="2:11" ht="15" hidden="1" x14ac:dyDescent="0.2">
      <c r="B96" s="97"/>
      <c r="C96" s="97"/>
      <c r="D96" s="97"/>
      <c r="E96" s="97"/>
      <c r="K96" s="12"/>
    </row>
    <row r="97" spans="2:11" ht="15" hidden="1" x14ac:dyDescent="0.2">
      <c r="B97" s="97"/>
      <c r="C97" s="97"/>
      <c r="D97" s="97"/>
      <c r="E97" s="97"/>
      <c r="K97" s="12"/>
    </row>
    <row r="98" spans="2:11" ht="15" hidden="1" x14ac:dyDescent="0.2">
      <c r="B98" s="97"/>
      <c r="C98" s="97"/>
      <c r="D98" s="97"/>
      <c r="E98" s="97"/>
      <c r="K98" s="12"/>
    </row>
    <row r="99" spans="2:11" ht="15" hidden="1" x14ac:dyDescent="0.2">
      <c r="B99" s="97"/>
      <c r="C99" s="97"/>
      <c r="D99" s="97"/>
      <c r="E99" s="97"/>
      <c r="K99" s="12"/>
    </row>
    <row r="100" spans="2:11" ht="15" hidden="1" x14ac:dyDescent="0.2">
      <c r="B100" s="97"/>
      <c r="C100" s="97"/>
      <c r="D100" s="97"/>
      <c r="E100" s="97"/>
      <c r="K100" s="12"/>
    </row>
    <row r="101" spans="2:11" ht="15" hidden="1" x14ac:dyDescent="0.2">
      <c r="B101" s="97"/>
      <c r="C101" s="97"/>
      <c r="D101" s="97"/>
      <c r="E101" s="97"/>
      <c r="K101" s="12"/>
    </row>
    <row r="102" spans="2:11" ht="15" hidden="1" x14ac:dyDescent="0.2">
      <c r="B102" s="97"/>
      <c r="C102" s="97"/>
      <c r="D102" s="97"/>
      <c r="E102" s="97"/>
      <c r="K102" s="12"/>
    </row>
    <row r="103" spans="2:11" ht="15" hidden="1" x14ac:dyDescent="0.2">
      <c r="B103" s="97"/>
      <c r="C103" s="97"/>
      <c r="D103" s="97"/>
      <c r="E103" s="97"/>
      <c r="K103" s="12"/>
    </row>
    <row r="104" spans="2:11" ht="15" hidden="1" x14ac:dyDescent="0.2">
      <c r="B104" s="97"/>
      <c r="C104" s="97"/>
      <c r="D104" s="97"/>
      <c r="E104" s="97"/>
      <c r="K104" s="12"/>
    </row>
    <row r="105" spans="2:11" ht="15" hidden="1" x14ac:dyDescent="0.2">
      <c r="B105" s="97"/>
      <c r="C105" s="97"/>
      <c r="D105" s="97"/>
      <c r="E105" s="97"/>
      <c r="K105" s="12"/>
    </row>
    <row r="106" spans="2:11" ht="15" hidden="1" x14ac:dyDescent="0.2">
      <c r="B106" s="97"/>
      <c r="C106" s="97"/>
      <c r="D106" s="97"/>
      <c r="E106" s="97"/>
      <c r="K106" s="12"/>
    </row>
    <row r="107" spans="2:11" hidden="1" x14ac:dyDescent="0.2">
      <c r="B107" s="97"/>
      <c r="C107" s="97"/>
      <c r="D107" s="97"/>
      <c r="E107" s="97"/>
    </row>
    <row r="108" spans="2:11" hidden="1" x14ac:dyDescent="0.2">
      <c r="B108" s="97"/>
      <c r="C108" s="97"/>
      <c r="D108" s="97"/>
      <c r="E108" s="97"/>
    </row>
    <row r="109" spans="2:11" hidden="1" x14ac:dyDescent="0.2">
      <c r="B109" s="97"/>
      <c r="C109" s="97"/>
      <c r="D109" s="97"/>
      <c r="E109" s="97"/>
    </row>
    <row r="110" spans="2:11" hidden="1" x14ac:dyDescent="0.2">
      <c r="B110" s="97"/>
      <c r="C110" s="97"/>
      <c r="D110" s="97"/>
      <c r="E110" s="97"/>
    </row>
    <row r="111" spans="2:11" hidden="1" x14ac:dyDescent="0.2">
      <c r="B111" s="97"/>
      <c r="C111" s="97"/>
      <c r="D111" s="97"/>
      <c r="E111" s="97"/>
    </row>
    <row r="112" spans="2:11" hidden="1" x14ac:dyDescent="0.2">
      <c r="B112" s="97"/>
      <c r="C112" s="97"/>
      <c r="D112" s="97"/>
      <c r="E112" s="97"/>
    </row>
    <row r="113" spans="2:5" hidden="1" x14ac:dyDescent="0.2">
      <c r="B113" s="97"/>
      <c r="C113" s="97"/>
      <c r="D113" s="97"/>
      <c r="E113" s="97"/>
    </row>
    <row r="114" spans="2:5" hidden="1" x14ac:dyDescent="0.2">
      <c r="B114" s="97"/>
      <c r="C114" s="97"/>
      <c r="D114" s="97"/>
      <c r="E114" s="97"/>
    </row>
    <row r="115" spans="2:5" hidden="1" x14ac:dyDescent="0.2">
      <c r="B115" s="97"/>
      <c r="C115" s="97"/>
      <c r="D115" s="97"/>
      <c r="E115" s="97"/>
    </row>
    <row r="116" spans="2:5" hidden="1" x14ac:dyDescent="0.2">
      <c r="B116" s="97"/>
      <c r="C116" s="97"/>
      <c r="D116" s="97"/>
      <c r="E116" s="97"/>
    </row>
    <row r="117" spans="2:5" hidden="1" x14ac:dyDescent="0.2">
      <c r="B117" s="97"/>
      <c r="C117" s="97"/>
      <c r="D117" s="97"/>
      <c r="E117" s="97"/>
    </row>
    <row r="118" spans="2:5" hidden="1" x14ac:dyDescent="0.2">
      <c r="B118" s="97"/>
      <c r="C118" s="97"/>
      <c r="D118" s="97"/>
      <c r="E118" s="97"/>
    </row>
    <row r="119" spans="2:5" hidden="1" x14ac:dyDescent="0.2">
      <c r="B119" s="97"/>
      <c r="C119" s="97"/>
      <c r="D119" s="97"/>
      <c r="E119" s="97"/>
    </row>
    <row r="120" spans="2:5" hidden="1" x14ac:dyDescent="0.2">
      <c r="B120" s="97"/>
      <c r="C120" s="97"/>
      <c r="D120" s="97"/>
      <c r="E120" s="97"/>
    </row>
    <row r="121" spans="2:5" hidden="1" x14ac:dyDescent="0.2">
      <c r="B121" s="97"/>
      <c r="C121" s="97"/>
      <c r="D121" s="97"/>
      <c r="E121" s="97"/>
    </row>
    <row r="122" spans="2:5" hidden="1" x14ac:dyDescent="0.2">
      <c r="B122" s="97"/>
      <c r="C122" s="97"/>
      <c r="D122" s="97"/>
      <c r="E122" s="97"/>
    </row>
    <row r="123" spans="2:5" hidden="1" x14ac:dyDescent="0.2">
      <c r="B123" s="97"/>
      <c r="C123" s="97"/>
      <c r="D123" s="97"/>
      <c r="E123" s="97"/>
    </row>
    <row r="124" spans="2:5" hidden="1" x14ac:dyDescent="0.2">
      <c r="B124" s="97"/>
      <c r="C124" s="97"/>
      <c r="D124" s="97"/>
      <c r="E124" s="97"/>
    </row>
    <row r="125" spans="2:5" hidden="1" x14ac:dyDescent="0.2">
      <c r="B125" s="97"/>
      <c r="C125" s="97"/>
      <c r="D125" s="97"/>
      <c r="E125" s="97"/>
    </row>
    <row r="126" spans="2:5" hidden="1" x14ac:dyDescent="0.2">
      <c r="B126" s="97"/>
      <c r="C126" s="97"/>
      <c r="D126" s="97"/>
      <c r="E126" s="97"/>
    </row>
    <row r="127" spans="2:5" hidden="1" x14ac:dyDescent="0.2">
      <c r="B127" s="97"/>
      <c r="C127" s="97"/>
      <c r="D127" s="97"/>
      <c r="E127" s="97"/>
    </row>
    <row r="128" spans="2:5" hidden="1" x14ac:dyDescent="0.2">
      <c r="B128" s="97"/>
      <c r="C128" s="97"/>
      <c r="D128" s="97"/>
      <c r="E128" s="97"/>
    </row>
    <row r="129" spans="2:5" hidden="1" x14ac:dyDescent="0.2">
      <c r="B129" s="97"/>
      <c r="C129" s="97"/>
      <c r="D129" s="97"/>
      <c r="E129" s="97"/>
    </row>
    <row r="130" spans="2:5" hidden="1" x14ac:dyDescent="0.2">
      <c r="B130" s="97"/>
      <c r="C130" s="97"/>
      <c r="D130" s="97"/>
      <c r="E130" s="97"/>
    </row>
    <row r="131" spans="2:5" hidden="1" x14ac:dyDescent="0.2">
      <c r="B131" s="97"/>
      <c r="C131" s="97"/>
      <c r="D131" s="97"/>
      <c r="E131" s="97"/>
    </row>
    <row r="132" spans="2:5" hidden="1" x14ac:dyDescent="0.2">
      <c r="B132" s="97"/>
      <c r="C132" s="97"/>
      <c r="D132" s="97"/>
      <c r="E132" s="97"/>
    </row>
    <row r="133" spans="2:5" x14ac:dyDescent="0.2"/>
    <row r="134" spans="2:5" x14ac:dyDescent="0.2"/>
    <row r="135" spans="2:5" x14ac:dyDescent="0.2"/>
    <row r="136" spans="2:5" x14ac:dyDescent="0.2"/>
    <row r="137" spans="2:5" x14ac:dyDescent="0.2"/>
    <row r="138" spans="2:5" x14ac:dyDescent="0.2"/>
    <row r="139" spans="2:5" x14ac:dyDescent="0.2"/>
    <row r="140" spans="2:5" x14ac:dyDescent="0.2"/>
    <row r="141" spans="2:5" x14ac:dyDescent="0.2"/>
    <row r="142" spans="2:5" x14ac:dyDescent="0.2"/>
    <row r="143" spans="2:5" ht="12.75" customHeight="1" x14ac:dyDescent="0.2"/>
    <row r="144" spans="2:5"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sheetData>
  <mergeCells count="80">
    <mergeCell ref="F69:H70"/>
    <mergeCell ref="F71:H71"/>
    <mergeCell ref="F72:H73"/>
    <mergeCell ref="B51:I51"/>
    <mergeCell ref="J51:M51"/>
    <mergeCell ref="B52:I52"/>
    <mergeCell ref="J52:M52"/>
    <mergeCell ref="B53:I53"/>
    <mergeCell ref="J53:M53"/>
    <mergeCell ref="B48:E48"/>
    <mergeCell ref="H48:M48"/>
    <mergeCell ref="B49:I49"/>
    <mergeCell ref="J49:M49"/>
    <mergeCell ref="B50:I50"/>
    <mergeCell ref="J50:M50"/>
    <mergeCell ref="A32:M32"/>
    <mergeCell ref="A42:A43"/>
    <mergeCell ref="B42:E43"/>
    <mergeCell ref="F42:G42"/>
    <mergeCell ref="H42:M43"/>
    <mergeCell ref="A28:C30"/>
    <mergeCell ref="D28:E28"/>
    <mergeCell ref="I28:J28"/>
    <mergeCell ref="D29:E29"/>
    <mergeCell ref="D30:E30"/>
    <mergeCell ref="F30:H30"/>
    <mergeCell ref="I29:M30"/>
    <mergeCell ref="A24:A25"/>
    <mergeCell ref="B24:B25"/>
    <mergeCell ref="C24:C25"/>
    <mergeCell ref="D24:D25"/>
    <mergeCell ref="E24:E26"/>
    <mergeCell ref="L24:M24"/>
    <mergeCell ref="J20:L20"/>
    <mergeCell ref="F21:H21"/>
    <mergeCell ref="J21:L21"/>
    <mergeCell ref="L23:M23"/>
    <mergeCell ref="A17:B18"/>
    <mergeCell ref="C17:D18"/>
    <mergeCell ref="E17:M17"/>
    <mergeCell ref="F18:H18"/>
    <mergeCell ref="J18:L18"/>
    <mergeCell ref="A19:B21"/>
    <mergeCell ref="C19:D21"/>
    <mergeCell ref="F19:H19"/>
    <mergeCell ref="J19:L19"/>
    <mergeCell ref="F20:H20"/>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 ref="B47:E47"/>
    <mergeCell ref="H47:M47"/>
    <mergeCell ref="B44:E44"/>
    <mergeCell ref="H44:M44"/>
    <mergeCell ref="B45:E45"/>
    <mergeCell ref="H45:M45"/>
    <mergeCell ref="B46:E46"/>
    <mergeCell ref="H46:M46"/>
  </mergeCells>
  <conditionalFormatting sqref="G35:H38">
    <cfRule type="cellIs" dxfId="17" priority="1" operator="between">
      <formula>$L$29</formula>
      <formula>$M$29</formula>
    </cfRule>
    <cfRule type="cellIs" dxfId="16" priority="2" operator="between">
      <formula>$L$28</formula>
      <formula>$M$28</formula>
    </cfRule>
    <cfRule type="cellIs" dxfId="15" priority="3" operator="between">
      <formula>#REF!</formula>
      <formula>$M$27</formula>
    </cfRule>
  </conditionalFormatting>
  <dataValidations count="8">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D24 B26 M19:M21">
      <formula1>$O$11:$O$16</formula1>
    </dataValidation>
    <dataValidation type="list" allowBlank="1" showInputMessage="1" showErrorMessage="1" sqref="L7:M7">
      <formula1>$O$18:$O$21</formula1>
    </dataValidation>
    <dataValidation type="list" allowBlank="1" showInputMessage="1" showErrorMessage="1" sqref="C19:D21">
      <formula1>#REF!</formula1>
    </dataValidation>
    <dataValidation type="list" allowBlank="1" showInputMessage="1" showErrorMessage="1" sqref="C7:H7">
      <formula1>$O$23:$O$38</formula1>
    </dataValidation>
    <dataValidation type="list" allowBlank="1" showInputMessage="1" showErrorMessage="1" sqref="C14:M14">
      <formula1>$O$42:$O$43</formula1>
    </dataValidation>
    <dataValidation type="list" allowBlank="1" showInputMessage="1" showErrorMessage="1" sqref="C9:M9">
      <formula1>$O$39:$O$39</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5"/>
  <sheetViews>
    <sheetView showGridLines="0" view="pageBreakPreview" zoomScale="80" zoomScaleNormal="80" zoomScaleSheetLayoutView="80" workbookViewId="0">
      <selection activeCell="E35" sqref="E35"/>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97" t="s">
        <v>6</v>
      </c>
    </row>
    <row r="4" spans="1:16" ht="14.25" customHeight="1" thickBot="1" x14ac:dyDescent="0.25">
      <c r="A4" s="13"/>
      <c r="B4" s="14"/>
      <c r="C4" s="15"/>
      <c r="D4" s="15"/>
      <c r="E4" s="15"/>
      <c r="F4" s="15"/>
      <c r="G4" s="15"/>
      <c r="H4" s="15"/>
      <c r="I4" s="15"/>
      <c r="J4" s="15"/>
      <c r="K4" s="16"/>
      <c r="L4" s="16"/>
      <c r="M4" s="17"/>
      <c r="O4" s="97" t="s">
        <v>8</v>
      </c>
    </row>
    <row r="5" spans="1:16" ht="13.5" thickBot="1" x14ac:dyDescent="0.25">
      <c r="A5" s="341" t="s">
        <v>60</v>
      </c>
      <c r="B5" s="342"/>
      <c r="C5" s="342"/>
      <c r="D5" s="342"/>
      <c r="E5" s="342"/>
      <c r="F5" s="342"/>
      <c r="G5" s="342"/>
      <c r="H5" s="342"/>
      <c r="I5" s="342"/>
      <c r="J5" s="342"/>
      <c r="K5" s="342"/>
      <c r="L5" s="342"/>
      <c r="M5" s="343"/>
      <c r="O5" s="97"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97" t="s">
        <v>13</v>
      </c>
    </row>
    <row r="8" spans="1:16" ht="39.75" customHeight="1" thickBot="1" x14ac:dyDescent="0.25">
      <c r="A8" s="348" t="s">
        <v>4</v>
      </c>
      <c r="B8" s="349"/>
      <c r="C8" s="350" t="s">
        <v>150</v>
      </c>
      <c r="D8" s="351"/>
      <c r="E8" s="351"/>
      <c r="F8" s="351"/>
      <c r="G8" s="351"/>
      <c r="H8" s="351"/>
      <c r="I8" s="351"/>
      <c r="J8" s="351"/>
      <c r="K8" s="351"/>
      <c r="L8" s="351"/>
      <c r="M8" s="352"/>
      <c r="O8" s="97" t="s">
        <v>18</v>
      </c>
    </row>
    <row r="9" spans="1:16" ht="30" customHeight="1" thickBot="1" x14ac:dyDescent="0.25">
      <c r="A9" s="348" t="s">
        <v>5</v>
      </c>
      <c r="B9" s="349"/>
      <c r="C9" s="356" t="s">
        <v>68</v>
      </c>
      <c r="D9" s="357"/>
      <c r="E9" s="357"/>
      <c r="F9" s="357"/>
      <c r="G9" s="357"/>
      <c r="H9" s="357"/>
      <c r="I9" s="357"/>
      <c r="J9" s="357"/>
      <c r="K9" s="357"/>
      <c r="L9" s="357"/>
      <c r="M9" s="358"/>
      <c r="O9" s="97" t="s">
        <v>20</v>
      </c>
      <c r="P9" s="18"/>
    </row>
    <row r="10" spans="1:16" ht="13.5" thickBot="1" x14ac:dyDescent="0.25">
      <c r="A10" s="2"/>
      <c r="B10" s="97"/>
      <c r="C10" s="97"/>
      <c r="D10" s="97"/>
      <c r="E10" s="97"/>
      <c r="F10" s="97"/>
      <c r="G10" s="97"/>
      <c r="H10" s="97"/>
      <c r="I10" s="97"/>
      <c r="J10" s="97"/>
      <c r="K10" s="97"/>
      <c r="L10" s="97"/>
      <c r="M10" s="37"/>
      <c r="O10" s="21" t="s">
        <v>74</v>
      </c>
    </row>
    <row r="11" spans="1:16" ht="30" customHeight="1" thickBot="1" x14ac:dyDescent="0.25">
      <c r="A11" s="348" t="s">
        <v>7</v>
      </c>
      <c r="B11" s="349"/>
      <c r="C11" s="359" t="s">
        <v>204</v>
      </c>
      <c r="D11" s="360"/>
      <c r="E11" s="360"/>
      <c r="F11" s="360"/>
      <c r="G11" s="360"/>
      <c r="H11" s="360"/>
      <c r="I11" s="360"/>
      <c r="J11" s="360"/>
      <c r="K11" s="24" t="s">
        <v>82</v>
      </c>
      <c r="L11" s="361" t="s">
        <v>243</v>
      </c>
      <c r="M11" s="362"/>
      <c r="O11" s="97" t="s">
        <v>21</v>
      </c>
    </row>
    <row r="12" spans="1:16" ht="38.25" customHeight="1" thickBot="1" x14ac:dyDescent="0.25">
      <c r="A12" s="348" t="s">
        <v>9</v>
      </c>
      <c r="B12" s="349"/>
      <c r="C12" s="350" t="s">
        <v>235</v>
      </c>
      <c r="D12" s="351"/>
      <c r="E12" s="351"/>
      <c r="F12" s="351"/>
      <c r="G12" s="351"/>
      <c r="H12" s="351"/>
      <c r="I12" s="351"/>
      <c r="J12" s="351"/>
      <c r="K12" s="351"/>
      <c r="L12" s="351"/>
      <c r="M12" s="352"/>
      <c r="O12" s="97" t="s">
        <v>0</v>
      </c>
    </row>
    <row r="13" spans="1:16" ht="32.450000000000003" customHeight="1" thickBot="1" x14ac:dyDescent="0.25">
      <c r="A13" s="348" t="s">
        <v>98</v>
      </c>
      <c r="B13" s="349"/>
      <c r="C13" s="350" t="s">
        <v>207</v>
      </c>
      <c r="D13" s="351"/>
      <c r="E13" s="351"/>
      <c r="F13" s="351"/>
      <c r="G13" s="351"/>
      <c r="H13" s="351"/>
      <c r="I13" s="351"/>
      <c r="J13" s="351"/>
      <c r="K13" s="351"/>
      <c r="L13" s="351"/>
      <c r="M13" s="352"/>
      <c r="O13" s="1" t="s">
        <v>122</v>
      </c>
    </row>
    <row r="14" spans="1:16" ht="30"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438" t="s">
        <v>124</v>
      </c>
      <c r="D15" s="439"/>
      <c r="E15" s="439"/>
      <c r="F15" s="439"/>
      <c r="G15" s="439"/>
      <c r="H15" s="439"/>
      <c r="I15" s="439"/>
      <c r="J15" s="439"/>
      <c r="K15" s="439"/>
      <c r="L15" s="439"/>
      <c r="M15" s="440"/>
      <c r="O15" s="97" t="s">
        <v>24</v>
      </c>
    </row>
    <row r="16" spans="1:16" ht="13.5" thickBot="1" x14ac:dyDescent="0.25">
      <c r="A16" s="2"/>
      <c r="B16" s="97"/>
      <c r="C16" s="97"/>
      <c r="D16" s="97"/>
      <c r="E16" s="97"/>
      <c r="F16" s="97"/>
      <c r="G16" s="97"/>
      <c r="H16" s="97"/>
      <c r="I16" s="97"/>
      <c r="J16" s="97"/>
      <c r="K16" s="97"/>
      <c r="L16" s="97"/>
      <c r="M16" s="37"/>
      <c r="O16" s="97"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00" t="s">
        <v>16</v>
      </c>
      <c r="J18" s="348" t="s">
        <v>139</v>
      </c>
      <c r="K18" s="353"/>
      <c r="L18" s="349"/>
      <c r="M18" s="6" t="s">
        <v>17</v>
      </c>
      <c r="O18" s="97" t="s">
        <v>27</v>
      </c>
    </row>
    <row r="19" spans="1:40" ht="30" customHeight="1" thickBot="1" x14ac:dyDescent="0.25">
      <c r="A19" s="420" t="s">
        <v>210</v>
      </c>
      <c r="B19" s="421"/>
      <c r="C19" s="400" t="s">
        <v>97</v>
      </c>
      <c r="D19" s="401"/>
      <c r="E19" s="4">
        <v>1</v>
      </c>
      <c r="F19" s="392" t="s">
        <v>208</v>
      </c>
      <c r="G19" s="424"/>
      <c r="H19" s="425"/>
      <c r="I19" s="109" t="s">
        <v>130</v>
      </c>
      <c r="J19" s="380" t="s">
        <v>205</v>
      </c>
      <c r="K19" s="381"/>
      <c r="L19" s="382"/>
      <c r="M19" s="7" t="s">
        <v>25</v>
      </c>
      <c r="O19" s="97" t="s">
        <v>28</v>
      </c>
    </row>
    <row r="20" spans="1:40" ht="30" customHeight="1" thickBot="1" x14ac:dyDescent="0.25">
      <c r="A20" s="465"/>
      <c r="B20" s="466"/>
      <c r="C20" s="467"/>
      <c r="D20" s="414"/>
      <c r="E20" s="4">
        <v>2</v>
      </c>
      <c r="F20" s="392" t="s">
        <v>209</v>
      </c>
      <c r="G20" s="424"/>
      <c r="H20" s="425"/>
      <c r="I20" s="109" t="s">
        <v>130</v>
      </c>
      <c r="J20" s="380" t="s">
        <v>166</v>
      </c>
      <c r="K20" s="381"/>
      <c r="L20" s="382"/>
      <c r="M20" s="7" t="s">
        <v>122</v>
      </c>
      <c r="O20" s="97" t="s">
        <v>3</v>
      </c>
    </row>
    <row r="21" spans="1:40" ht="57" customHeight="1" thickBot="1" x14ac:dyDescent="0.25">
      <c r="A21" s="422"/>
      <c r="B21" s="423"/>
      <c r="C21" s="402"/>
      <c r="D21" s="403"/>
      <c r="E21" s="4">
        <v>3</v>
      </c>
      <c r="F21" s="392" t="s">
        <v>10</v>
      </c>
      <c r="G21" s="424"/>
      <c r="H21" s="425"/>
      <c r="I21" s="161" t="s">
        <v>97</v>
      </c>
      <c r="J21" s="380" t="s">
        <v>201</v>
      </c>
      <c r="K21" s="381"/>
      <c r="L21" s="382"/>
      <c r="M21" s="7"/>
      <c r="O21" s="97" t="s">
        <v>29</v>
      </c>
    </row>
    <row r="22" spans="1:40" ht="13.5" thickBot="1" x14ac:dyDescent="0.25">
      <c r="A22" s="2"/>
      <c r="B22" s="97"/>
      <c r="C22" s="97"/>
      <c r="D22" s="97"/>
      <c r="E22" s="97"/>
      <c r="F22" s="97"/>
      <c r="G22" s="97"/>
      <c r="H22" s="97"/>
      <c r="I22" s="97"/>
      <c r="J22" s="97"/>
      <c r="K22" s="97"/>
      <c r="L22" s="97"/>
      <c r="M22" s="37"/>
      <c r="O22" s="21" t="s">
        <v>70</v>
      </c>
      <c r="AN22" s="1">
        <v>2002</v>
      </c>
    </row>
    <row r="23" spans="1:40" ht="45.95" customHeight="1" thickBot="1" x14ac:dyDescent="0.25">
      <c r="A23" s="6" t="s">
        <v>22</v>
      </c>
      <c r="B23" s="108" t="s">
        <v>8</v>
      </c>
      <c r="C23" s="99" t="s">
        <v>73</v>
      </c>
      <c r="D23" s="108" t="s">
        <v>20</v>
      </c>
      <c r="E23" s="6" t="s">
        <v>23</v>
      </c>
      <c r="F23" s="269">
        <v>0</v>
      </c>
      <c r="G23" s="6" t="s">
        <v>140</v>
      </c>
      <c r="H23" s="49" t="s">
        <v>127</v>
      </c>
      <c r="I23" s="6" t="s">
        <v>106</v>
      </c>
      <c r="J23" s="49" t="s">
        <v>127</v>
      </c>
      <c r="K23" s="6" t="s">
        <v>107</v>
      </c>
      <c r="L23" s="383" t="s">
        <v>127</v>
      </c>
      <c r="M23" s="384"/>
      <c r="O23" s="20" t="s">
        <v>48</v>
      </c>
      <c r="AN23" s="1">
        <f>AN22+1</f>
        <v>2003</v>
      </c>
    </row>
    <row r="24" spans="1:40" ht="16.5" customHeight="1" thickBot="1" x14ac:dyDescent="0.25">
      <c r="A24" s="385" t="s">
        <v>26</v>
      </c>
      <c r="B24" s="387" t="s">
        <v>25</v>
      </c>
      <c r="C24" s="385" t="s">
        <v>75</v>
      </c>
      <c r="D24" s="387" t="s">
        <v>25</v>
      </c>
      <c r="E24" s="385" t="s">
        <v>116</v>
      </c>
      <c r="F24" s="43" t="s">
        <v>119</v>
      </c>
      <c r="G24" s="39">
        <v>2016</v>
      </c>
      <c r="H24" s="39">
        <v>2017</v>
      </c>
      <c r="I24" s="39">
        <v>2018</v>
      </c>
      <c r="J24" s="39">
        <v>2019</v>
      </c>
      <c r="K24" s="39">
        <v>2020</v>
      </c>
      <c r="L24" s="390" t="s">
        <v>141</v>
      </c>
      <c r="M24" s="391"/>
      <c r="O24" s="20" t="s">
        <v>49</v>
      </c>
    </row>
    <row r="25" spans="1:40" ht="30" customHeight="1" thickBot="1" x14ac:dyDescent="0.25">
      <c r="A25" s="386"/>
      <c r="B25" s="388"/>
      <c r="C25" s="386"/>
      <c r="D25" s="388"/>
      <c r="E25" s="389"/>
      <c r="F25" s="41" t="s">
        <v>117</v>
      </c>
      <c r="G25" s="49" t="s">
        <v>127</v>
      </c>
      <c r="H25" s="49" t="s">
        <v>127</v>
      </c>
      <c r="I25" s="49" t="s">
        <v>127</v>
      </c>
      <c r="J25" s="49" t="s">
        <v>127</v>
      </c>
      <c r="K25" s="49" t="s">
        <v>127</v>
      </c>
      <c r="L25" s="49" t="s">
        <v>127</v>
      </c>
      <c r="M25" s="49" t="s">
        <v>127</v>
      </c>
      <c r="O25" s="20" t="s">
        <v>61</v>
      </c>
    </row>
    <row r="26" spans="1:40" ht="30" customHeight="1" thickBot="1" x14ac:dyDescent="0.25">
      <c r="A26" s="48"/>
      <c r="B26" s="45"/>
      <c r="C26" s="111"/>
      <c r="D26" s="111"/>
      <c r="E26" s="386"/>
      <c r="F26" s="46" t="s">
        <v>118</v>
      </c>
      <c r="G26" s="49" t="s">
        <v>127</v>
      </c>
      <c r="H26" s="49" t="s">
        <v>127</v>
      </c>
      <c r="I26" s="49" t="s">
        <v>127</v>
      </c>
      <c r="J26" s="49" t="s">
        <v>127</v>
      </c>
      <c r="K26" s="49" t="s">
        <v>127</v>
      </c>
      <c r="L26" s="49" t="s">
        <v>127</v>
      </c>
      <c r="M26" s="49" t="s">
        <v>127</v>
      </c>
      <c r="O26" s="20"/>
    </row>
    <row r="27" spans="1:40" ht="13.5" thickBot="1" x14ac:dyDescent="0.25">
      <c r="A27" s="2"/>
      <c r="B27" s="97"/>
      <c r="C27" s="97"/>
      <c r="D27" s="97"/>
      <c r="E27" s="97"/>
      <c r="F27" s="97"/>
      <c r="G27" s="97"/>
      <c r="H27" s="97"/>
      <c r="I27" s="97"/>
      <c r="J27" s="97"/>
      <c r="K27" s="97"/>
      <c r="L27" s="97"/>
      <c r="M27" s="37"/>
      <c r="O27" s="20"/>
      <c r="AN27" s="1" t="e">
        <f>#REF!+1</f>
        <v>#REF!</v>
      </c>
    </row>
    <row r="28" spans="1:40" ht="24.95" customHeight="1" thickBot="1" x14ac:dyDescent="0.25">
      <c r="A28" s="365" t="s">
        <v>94</v>
      </c>
      <c r="B28" s="371"/>
      <c r="C28" s="366"/>
      <c r="D28" s="408" t="s">
        <v>77</v>
      </c>
      <c r="E28" s="409"/>
      <c r="F28" s="207">
        <v>0</v>
      </c>
      <c r="G28" s="208" t="s">
        <v>87</v>
      </c>
      <c r="H28" s="209">
        <v>0</v>
      </c>
      <c r="I28" s="416" t="s">
        <v>88</v>
      </c>
      <c r="J28" s="417"/>
      <c r="K28" s="23"/>
      <c r="L28" s="51"/>
      <c r="M28" s="164"/>
      <c r="O28" s="20" t="s">
        <v>62</v>
      </c>
      <c r="AN28" s="1" t="e">
        <f>AN27+1</f>
        <v>#REF!</v>
      </c>
    </row>
    <row r="29" spans="1:40" ht="24.95" customHeight="1" thickBot="1" x14ac:dyDescent="0.25">
      <c r="A29" s="369"/>
      <c r="B29" s="407"/>
      <c r="C29" s="370"/>
      <c r="D29" s="410" t="s">
        <v>78</v>
      </c>
      <c r="E29" s="411"/>
      <c r="F29" s="210">
        <v>1</v>
      </c>
      <c r="G29" s="211" t="s">
        <v>87</v>
      </c>
      <c r="H29" s="212">
        <v>1</v>
      </c>
      <c r="I29" s="459" t="s">
        <v>179</v>
      </c>
      <c r="J29" s="460"/>
      <c r="K29" s="460"/>
      <c r="L29" s="460"/>
      <c r="M29" s="461"/>
      <c r="O29" s="20" t="s">
        <v>51</v>
      </c>
      <c r="AN29" s="1" t="e">
        <f>#REF!+1</f>
        <v>#REF!</v>
      </c>
    </row>
    <row r="30" spans="1:40" ht="24.95" customHeight="1" thickBot="1" x14ac:dyDescent="0.25">
      <c r="A30" s="367"/>
      <c r="B30" s="406"/>
      <c r="C30" s="368"/>
      <c r="D30" s="378" t="s">
        <v>79</v>
      </c>
      <c r="E30" s="379"/>
      <c r="F30" s="474" t="s">
        <v>202</v>
      </c>
      <c r="G30" s="475"/>
      <c r="H30" s="476"/>
      <c r="I30" s="462"/>
      <c r="J30" s="463"/>
      <c r="K30" s="463"/>
      <c r="L30" s="463"/>
      <c r="M30" s="464"/>
      <c r="O30" s="20" t="s">
        <v>52</v>
      </c>
      <c r="AN30" s="1" t="e">
        <f>#REF!+1</f>
        <v>#REF!</v>
      </c>
    </row>
    <row r="31" spans="1:40" ht="13.5" thickBot="1" x14ac:dyDescent="0.25">
      <c r="A31" s="2"/>
      <c r="B31" s="97"/>
      <c r="C31" s="97"/>
      <c r="D31" s="97"/>
      <c r="E31" s="97"/>
      <c r="F31" s="97"/>
      <c r="G31" s="97"/>
      <c r="H31" s="97"/>
      <c r="I31" s="97"/>
      <c r="J31" s="97"/>
      <c r="K31" s="97"/>
      <c r="L31" s="97"/>
      <c r="M31" s="37"/>
      <c r="O31" s="20" t="s">
        <v>142</v>
      </c>
      <c r="AN31" s="1" t="e">
        <f>#REF!+1</f>
        <v>#REF!</v>
      </c>
    </row>
    <row r="32" spans="1:40" ht="13.5" customHeight="1" thickBot="1" x14ac:dyDescent="0.25">
      <c r="A32" s="341" t="s">
        <v>30</v>
      </c>
      <c r="B32" s="342"/>
      <c r="C32" s="342"/>
      <c r="D32" s="342"/>
      <c r="E32" s="342"/>
      <c r="F32" s="342"/>
      <c r="G32" s="342"/>
      <c r="H32" s="342"/>
      <c r="I32" s="342"/>
      <c r="J32" s="342"/>
      <c r="K32" s="342"/>
      <c r="L32" s="342"/>
      <c r="M32" s="343"/>
      <c r="O32" s="20" t="s">
        <v>64</v>
      </c>
      <c r="AN32" s="1" t="e">
        <f>AN31+1</f>
        <v>#REF!</v>
      </c>
    </row>
    <row r="33" spans="1:40" ht="13.5" thickBot="1" x14ac:dyDescent="0.25">
      <c r="A33" s="2"/>
      <c r="B33" s="97"/>
      <c r="C33" s="97"/>
      <c r="D33" s="97"/>
      <c r="E33" s="97"/>
      <c r="F33" s="97"/>
      <c r="G33" s="97"/>
      <c r="H33" s="97"/>
      <c r="I33" s="97"/>
      <c r="J33" s="97"/>
      <c r="K33" s="97"/>
      <c r="L33" s="97"/>
      <c r="M33" s="37"/>
      <c r="O33" s="20" t="s">
        <v>54</v>
      </c>
      <c r="AN33" s="1" t="e">
        <f>AN32+1</f>
        <v>#REF!</v>
      </c>
    </row>
    <row r="34" spans="1:40" ht="71.25" customHeight="1" thickBot="1" x14ac:dyDescent="0.25">
      <c r="A34" s="110"/>
      <c r="B34" s="182" t="s">
        <v>31</v>
      </c>
      <c r="C34" s="183" t="s">
        <v>32</v>
      </c>
      <c r="D34" s="183" t="str">
        <f>F19</f>
        <v xml:space="preserve">N° de casos nuevos de Enfermedad Laboral en el año </v>
      </c>
      <c r="E34" s="183" t="str">
        <f>F20</f>
        <v xml:space="preserve"> Promedio de trabajadores en el año</v>
      </c>
      <c r="F34" s="184" t="s">
        <v>89</v>
      </c>
      <c r="G34" s="185" t="s">
        <v>93</v>
      </c>
      <c r="J34" s="97"/>
      <c r="K34" s="97"/>
      <c r="L34" s="97"/>
      <c r="M34" s="103"/>
      <c r="O34" s="20" t="s">
        <v>55</v>
      </c>
      <c r="AI34"/>
      <c r="AL34" s="1"/>
    </row>
    <row r="35" spans="1:40" ht="27" customHeight="1" x14ac:dyDescent="0.2">
      <c r="A35" s="232"/>
      <c r="B35" s="32" t="s">
        <v>33</v>
      </c>
      <c r="C35" s="329">
        <v>0</v>
      </c>
      <c r="D35" s="330">
        <v>0</v>
      </c>
      <c r="E35" s="330">
        <v>0</v>
      </c>
      <c r="F35" s="331" t="e">
        <f>D35/E35</f>
        <v>#DIV/0!</v>
      </c>
      <c r="G35" s="332" t="e">
        <f>F35</f>
        <v>#DIV/0!</v>
      </c>
      <c r="J35" s="228"/>
      <c r="K35" s="228"/>
      <c r="L35" s="228"/>
      <c r="M35" s="230"/>
      <c r="O35" s="83" t="s">
        <v>65</v>
      </c>
      <c r="AI35"/>
      <c r="AL35" s="1"/>
    </row>
    <row r="36" spans="1:40" ht="27" customHeight="1" x14ac:dyDescent="0.2">
      <c r="A36" s="232"/>
      <c r="B36" s="29" t="s">
        <v>34</v>
      </c>
      <c r="C36" s="271">
        <v>0</v>
      </c>
      <c r="D36" s="333">
        <v>0</v>
      </c>
      <c r="E36" s="333">
        <v>0</v>
      </c>
      <c r="F36" s="334" t="e">
        <f t="shared" ref="F36:F37" si="0">D36/E36</f>
        <v>#DIV/0!</v>
      </c>
      <c r="G36" s="334" t="e">
        <f t="shared" ref="G36:G38" si="1">F36</f>
        <v>#DIV/0!</v>
      </c>
      <c r="J36" s="228"/>
      <c r="K36" s="228"/>
      <c r="L36" s="228"/>
      <c r="M36" s="230"/>
      <c r="O36" s="83" t="s">
        <v>66</v>
      </c>
      <c r="AI36"/>
      <c r="AL36" s="1"/>
    </row>
    <row r="37" spans="1:40" ht="27" customHeight="1" x14ac:dyDescent="0.2">
      <c r="A37" s="232"/>
      <c r="B37" s="29" t="s">
        <v>35</v>
      </c>
      <c r="C37" s="271">
        <v>0</v>
      </c>
      <c r="D37" s="93"/>
      <c r="E37" s="8"/>
      <c r="F37" s="334" t="e">
        <f t="shared" si="0"/>
        <v>#DIV/0!</v>
      </c>
      <c r="G37" s="334" t="e">
        <f t="shared" si="1"/>
        <v>#DIV/0!</v>
      </c>
      <c r="J37" s="228"/>
      <c r="K37" s="228"/>
      <c r="L37" s="228"/>
      <c r="M37" s="230"/>
      <c r="O37" s="21" t="s">
        <v>69</v>
      </c>
      <c r="AI37"/>
      <c r="AL37" s="1"/>
    </row>
    <row r="38" spans="1:40" ht="27" customHeight="1" thickBot="1" x14ac:dyDescent="0.25">
      <c r="A38" s="232"/>
      <c r="B38" s="30" t="s">
        <v>36</v>
      </c>
      <c r="C38" s="272">
        <v>0</v>
      </c>
      <c r="D38" s="31"/>
      <c r="E38" s="31"/>
      <c r="F38" s="264" t="e">
        <f>(D38/E38)*100000</f>
        <v>#DIV/0!</v>
      </c>
      <c r="G38" s="274" t="e">
        <f t="shared" si="1"/>
        <v>#DIV/0!</v>
      </c>
      <c r="J38" s="228"/>
      <c r="K38" s="228"/>
      <c r="L38" s="228"/>
      <c r="M38" s="230"/>
      <c r="O38" s="9" t="s">
        <v>67</v>
      </c>
      <c r="AI38"/>
      <c r="AL38" s="1"/>
    </row>
    <row r="39" spans="1:40" x14ac:dyDescent="0.2">
      <c r="A39" s="2"/>
      <c r="B39" s="97"/>
      <c r="C39" s="97"/>
      <c r="D39" s="97"/>
      <c r="E39" s="97"/>
      <c r="F39" s="97"/>
      <c r="G39" s="97"/>
      <c r="H39" s="97"/>
      <c r="I39" s="97"/>
      <c r="J39" s="97"/>
      <c r="K39" s="97"/>
      <c r="L39" s="97"/>
      <c r="M39" s="37"/>
      <c r="N39" s="97"/>
      <c r="O39" s="9" t="s">
        <v>68</v>
      </c>
      <c r="P39" s="97"/>
    </row>
    <row r="40" spans="1:40" x14ac:dyDescent="0.2">
      <c r="A40" s="2"/>
      <c r="B40" s="97"/>
      <c r="C40" s="97"/>
      <c r="D40" s="97"/>
      <c r="E40" s="97"/>
      <c r="F40" s="97"/>
      <c r="G40" s="97"/>
      <c r="H40" s="97"/>
      <c r="I40" s="97"/>
      <c r="J40" s="97"/>
      <c r="K40" s="97"/>
      <c r="L40" s="97"/>
      <c r="M40" s="37"/>
      <c r="O40" s="9" t="s">
        <v>56</v>
      </c>
      <c r="AN40" s="1" t="e">
        <f>#REF!+1</f>
        <v>#REF!</v>
      </c>
    </row>
    <row r="41" spans="1:40" x14ac:dyDescent="0.2">
      <c r="A41" s="2"/>
      <c r="B41" s="97"/>
      <c r="C41" s="97"/>
      <c r="D41" s="97"/>
      <c r="E41" s="97"/>
      <c r="F41" s="97"/>
      <c r="G41" s="97"/>
      <c r="H41" s="97"/>
      <c r="I41" s="97"/>
      <c r="J41" s="97"/>
      <c r="K41" s="97"/>
      <c r="L41" s="97"/>
      <c r="M41" s="37"/>
      <c r="O41" s="9" t="s">
        <v>46</v>
      </c>
    </row>
    <row r="42" spans="1:40" ht="13.5" thickBot="1" x14ac:dyDescent="0.25">
      <c r="A42" s="2"/>
      <c r="B42" s="97"/>
      <c r="C42" s="97"/>
      <c r="D42" s="97"/>
      <c r="E42" s="97"/>
      <c r="F42" s="97"/>
      <c r="G42" s="97"/>
      <c r="H42" s="97"/>
      <c r="I42" s="97"/>
      <c r="J42" s="97"/>
      <c r="K42" s="97"/>
      <c r="L42" s="97"/>
      <c r="M42" s="37"/>
      <c r="O42" s="97" t="s">
        <v>47</v>
      </c>
    </row>
    <row r="43" spans="1:40" hidden="1" x14ac:dyDescent="0.2">
      <c r="A43" s="2"/>
      <c r="B43" s="97"/>
      <c r="C43" s="97"/>
      <c r="D43" s="97"/>
      <c r="E43" s="97"/>
      <c r="F43" s="97"/>
      <c r="G43" s="97"/>
      <c r="H43" s="97"/>
      <c r="I43" s="97"/>
      <c r="J43" s="97"/>
      <c r="K43" s="97"/>
      <c r="L43" s="97"/>
      <c r="M43" s="37"/>
      <c r="O43" s="97" t="s">
        <v>81</v>
      </c>
    </row>
    <row r="44" spans="1:40" hidden="1" x14ac:dyDescent="0.2">
      <c r="A44" s="2"/>
      <c r="B44" s="97"/>
      <c r="C44" s="97"/>
      <c r="D44" s="97"/>
      <c r="E44" s="97"/>
      <c r="F44" s="97"/>
      <c r="G44" s="97"/>
      <c r="H44" s="97"/>
      <c r="I44" s="97"/>
      <c r="J44" s="97"/>
      <c r="K44" s="97"/>
      <c r="L44" s="97"/>
      <c r="M44" s="37"/>
      <c r="O44" s="21" t="s">
        <v>84</v>
      </c>
    </row>
    <row r="45" spans="1:40" hidden="1" x14ac:dyDescent="0.2">
      <c r="A45" s="2"/>
      <c r="B45" s="97"/>
      <c r="C45" s="97"/>
      <c r="D45" s="97"/>
      <c r="E45" s="97"/>
      <c r="F45" s="97"/>
      <c r="G45" s="97"/>
      <c r="H45" s="97"/>
      <c r="I45" s="97"/>
      <c r="J45" s="97"/>
      <c r="K45" s="97"/>
      <c r="L45" s="97"/>
      <c r="M45" s="37"/>
      <c r="O45" s="97" t="s">
        <v>86</v>
      </c>
    </row>
    <row r="46" spans="1:40" hidden="1" x14ac:dyDescent="0.2">
      <c r="A46" s="2"/>
      <c r="B46" s="97"/>
      <c r="C46" s="97"/>
      <c r="D46" s="97"/>
      <c r="E46" s="97"/>
      <c r="F46" s="97"/>
      <c r="G46" s="97"/>
      <c r="H46" s="97"/>
      <c r="I46" s="97"/>
      <c r="J46" s="97"/>
      <c r="K46" s="97"/>
      <c r="L46" s="97"/>
      <c r="M46" s="37"/>
      <c r="O46" s="97" t="s">
        <v>97</v>
      </c>
    </row>
    <row r="47" spans="1:40" hidden="1" x14ac:dyDescent="0.2">
      <c r="A47" s="2"/>
      <c r="B47" s="97"/>
      <c r="C47" s="97"/>
      <c r="D47" s="97"/>
      <c r="E47" s="97"/>
      <c r="F47" s="97"/>
      <c r="G47" s="97"/>
      <c r="H47" s="97"/>
      <c r="I47" s="97"/>
      <c r="J47" s="97"/>
      <c r="K47" s="97"/>
      <c r="L47" s="97"/>
      <c r="M47" s="37"/>
      <c r="O47" s="97" t="s">
        <v>85</v>
      </c>
    </row>
    <row r="48" spans="1:40" hidden="1" x14ac:dyDescent="0.2">
      <c r="A48" s="2"/>
      <c r="B48" s="97"/>
      <c r="C48" s="97"/>
      <c r="D48" s="97"/>
      <c r="E48" s="97"/>
      <c r="F48" s="97"/>
      <c r="G48" s="97"/>
      <c r="H48" s="97"/>
      <c r="I48" s="97"/>
      <c r="J48" s="97"/>
      <c r="K48" s="97"/>
      <c r="L48" s="97"/>
      <c r="M48" s="37"/>
      <c r="O48" s="97" t="s">
        <v>99</v>
      </c>
    </row>
    <row r="49" spans="1:40" ht="28.5" hidden="1" customHeight="1" x14ac:dyDescent="0.2">
      <c r="A49" s="2"/>
      <c r="B49" s="97"/>
      <c r="C49" s="97"/>
      <c r="D49" s="97"/>
      <c r="E49" s="97"/>
      <c r="F49" s="97"/>
      <c r="G49" s="97"/>
      <c r="H49" s="97"/>
      <c r="I49" s="97"/>
      <c r="J49" s="97"/>
      <c r="K49" s="97"/>
      <c r="L49" s="97"/>
      <c r="M49" s="37"/>
      <c r="O49" s="97" t="s">
        <v>100</v>
      </c>
      <c r="AN49" s="1" t="e">
        <f>AN40+1</f>
        <v>#REF!</v>
      </c>
    </row>
    <row r="50" spans="1:40" ht="19.5" hidden="1" customHeight="1" x14ac:dyDescent="0.2">
      <c r="A50" s="2"/>
      <c r="B50" s="97"/>
      <c r="C50" s="97"/>
      <c r="D50" s="97"/>
      <c r="E50" s="97"/>
      <c r="F50" s="97"/>
      <c r="G50" s="97"/>
      <c r="H50" s="97"/>
      <c r="I50" s="97"/>
      <c r="J50" s="97"/>
      <c r="K50" s="97"/>
      <c r="L50" s="97"/>
      <c r="M50" s="37"/>
      <c r="O50" s="97" t="s">
        <v>101</v>
      </c>
      <c r="AN50" s="1" t="e">
        <f t="shared" ref="AN50:AN67" si="2">AN49+1</f>
        <v>#REF!</v>
      </c>
    </row>
    <row r="51" spans="1:40" hidden="1" x14ac:dyDescent="0.2">
      <c r="A51" s="2"/>
      <c r="B51" s="97"/>
      <c r="C51" s="97"/>
      <c r="D51" s="97"/>
      <c r="E51" s="97"/>
      <c r="F51" s="97"/>
      <c r="G51" s="97"/>
      <c r="H51" s="97"/>
      <c r="I51" s="97"/>
      <c r="J51" s="97"/>
      <c r="K51" s="97"/>
      <c r="L51" s="97"/>
      <c r="M51" s="37"/>
      <c r="O51" s="97" t="s">
        <v>102</v>
      </c>
      <c r="AN51" s="1" t="e">
        <f t="shared" si="2"/>
        <v>#REF!</v>
      </c>
    </row>
    <row r="52" spans="1:40" hidden="1" x14ac:dyDescent="0.2">
      <c r="A52" s="2"/>
      <c r="B52" s="97"/>
      <c r="C52" s="97"/>
      <c r="D52" s="97"/>
      <c r="E52" s="97"/>
      <c r="F52" s="97"/>
      <c r="G52" s="97"/>
      <c r="H52" s="97"/>
      <c r="I52" s="97"/>
      <c r="J52" s="97"/>
      <c r="K52" s="97"/>
      <c r="L52" s="97"/>
      <c r="M52" s="37"/>
      <c r="O52" s="97" t="s">
        <v>143</v>
      </c>
      <c r="AN52" s="1" t="e">
        <f t="shared" si="2"/>
        <v>#REF!</v>
      </c>
    </row>
    <row r="53" spans="1:40" hidden="1" x14ac:dyDescent="0.2">
      <c r="A53" s="2"/>
      <c r="B53" s="97"/>
      <c r="C53" s="97"/>
      <c r="D53" s="97"/>
      <c r="E53" s="97"/>
      <c r="F53" s="97"/>
      <c r="G53" s="97"/>
      <c r="H53" s="97"/>
      <c r="I53" s="97"/>
      <c r="J53" s="97"/>
      <c r="K53" s="97"/>
      <c r="L53" s="97"/>
      <c r="M53" s="37"/>
      <c r="O53" s="97" t="s">
        <v>105</v>
      </c>
      <c r="AN53" s="1" t="e">
        <f t="shared" si="2"/>
        <v>#REF!</v>
      </c>
    </row>
    <row r="54" spans="1:40" hidden="1" x14ac:dyDescent="0.2">
      <c r="A54" s="2"/>
      <c r="B54" s="97"/>
      <c r="C54" s="97"/>
      <c r="D54" s="97"/>
      <c r="E54" s="97"/>
      <c r="F54" s="97"/>
      <c r="G54" s="97"/>
      <c r="H54" s="97"/>
      <c r="I54" s="97"/>
      <c r="J54" s="97"/>
      <c r="K54" s="97"/>
      <c r="L54" s="97"/>
      <c r="M54" s="37"/>
      <c r="O54" s="97" t="s">
        <v>104</v>
      </c>
      <c r="AN54" s="1" t="e">
        <f t="shared" si="2"/>
        <v>#REF!</v>
      </c>
    </row>
    <row r="55" spans="1:40" ht="16.5" hidden="1" customHeight="1" thickBot="1" x14ac:dyDescent="0.25">
      <c r="A55" s="2"/>
      <c r="B55" s="97"/>
      <c r="C55" s="97"/>
      <c r="D55" s="97"/>
      <c r="E55" s="97"/>
      <c r="F55" s="97"/>
      <c r="G55" s="97"/>
      <c r="H55" s="97"/>
      <c r="I55" s="97"/>
      <c r="J55" s="97"/>
      <c r="K55" s="97"/>
      <c r="L55" s="97"/>
      <c r="M55" s="37"/>
      <c r="O55" s="21" t="s">
        <v>110</v>
      </c>
      <c r="AN55" s="1" t="e">
        <f t="shared" si="2"/>
        <v>#REF!</v>
      </c>
    </row>
    <row r="56" spans="1:40" ht="13.5" customHeight="1" thickBot="1" x14ac:dyDescent="0.25">
      <c r="A56" s="341" t="s">
        <v>37</v>
      </c>
      <c r="B56" s="342"/>
      <c r="C56" s="342"/>
      <c r="D56" s="342"/>
      <c r="E56" s="342"/>
      <c r="F56" s="342"/>
      <c r="G56" s="342"/>
      <c r="H56" s="342"/>
      <c r="I56" s="342"/>
      <c r="J56" s="342"/>
      <c r="K56" s="342"/>
      <c r="L56" s="342"/>
      <c r="M56" s="343"/>
      <c r="O56" s="97" t="s">
        <v>112</v>
      </c>
      <c r="AN56" s="1" t="e">
        <f>#REF!+1</f>
        <v>#REF!</v>
      </c>
    </row>
    <row r="57" spans="1:40" ht="13.5" thickBot="1" x14ac:dyDescent="0.25">
      <c r="A57" s="2"/>
      <c r="B57" s="97"/>
      <c r="C57" s="97"/>
      <c r="D57" s="97"/>
      <c r="E57" s="97"/>
      <c r="F57" s="97"/>
      <c r="G57" s="97"/>
      <c r="H57" s="97"/>
      <c r="I57" s="97"/>
      <c r="J57" s="97"/>
      <c r="K57" s="97"/>
      <c r="L57" s="97"/>
      <c r="M57" s="37"/>
      <c r="O57" s="97" t="s">
        <v>113</v>
      </c>
      <c r="AN57" s="1" t="e">
        <f t="shared" si="2"/>
        <v>#REF!</v>
      </c>
    </row>
    <row r="58" spans="1:40" ht="25.5" customHeight="1" thickBot="1" x14ac:dyDescent="0.25">
      <c r="A58" s="385" t="s">
        <v>38</v>
      </c>
      <c r="B58" s="365" t="s">
        <v>39</v>
      </c>
      <c r="C58" s="371"/>
      <c r="D58" s="371"/>
      <c r="E58" s="366"/>
      <c r="F58" s="348" t="s">
        <v>90</v>
      </c>
      <c r="G58" s="349"/>
      <c r="H58" s="365" t="s">
        <v>40</v>
      </c>
      <c r="I58" s="371"/>
      <c r="J58" s="371"/>
      <c r="K58" s="371"/>
      <c r="L58" s="371"/>
      <c r="M58" s="366"/>
      <c r="O58" s="1" t="s">
        <v>126</v>
      </c>
      <c r="AN58" s="1" t="e">
        <f t="shared" si="2"/>
        <v>#REF!</v>
      </c>
    </row>
    <row r="59" spans="1:40" ht="25.5" customHeight="1" thickBot="1" x14ac:dyDescent="0.25">
      <c r="A59" s="386"/>
      <c r="B59" s="367"/>
      <c r="C59" s="406"/>
      <c r="D59" s="406"/>
      <c r="E59" s="368"/>
      <c r="F59" s="6" t="s">
        <v>91</v>
      </c>
      <c r="G59" s="100" t="s">
        <v>92</v>
      </c>
      <c r="H59" s="367"/>
      <c r="I59" s="406"/>
      <c r="J59" s="406"/>
      <c r="K59" s="406"/>
      <c r="L59" s="406"/>
      <c r="M59" s="368"/>
      <c r="O59" s="1" t="s">
        <v>114</v>
      </c>
    </row>
    <row r="60" spans="1:40" ht="67.5" customHeight="1" thickBot="1" x14ac:dyDescent="0.25">
      <c r="A60" s="10" t="s">
        <v>33</v>
      </c>
      <c r="B60" s="335" t="s">
        <v>281</v>
      </c>
      <c r="C60" s="336"/>
      <c r="D60" s="336"/>
      <c r="E60" s="337"/>
      <c r="F60" s="28"/>
      <c r="G60" s="86"/>
      <c r="H60" s="338"/>
      <c r="I60" s="339"/>
      <c r="J60" s="339"/>
      <c r="K60" s="339"/>
      <c r="L60" s="339"/>
      <c r="M60" s="340"/>
      <c r="AN60" s="1" t="e">
        <f>AN58+1</f>
        <v>#REF!</v>
      </c>
    </row>
    <row r="61" spans="1:40" ht="95.25" customHeight="1" thickBot="1" x14ac:dyDescent="0.25">
      <c r="A61" s="10" t="s">
        <v>34</v>
      </c>
      <c r="B61" s="335" t="s">
        <v>281</v>
      </c>
      <c r="C61" s="336"/>
      <c r="D61" s="336"/>
      <c r="E61" s="337"/>
      <c r="F61" s="28"/>
      <c r="G61" s="86"/>
      <c r="H61" s="338"/>
      <c r="I61" s="339"/>
      <c r="J61" s="339"/>
      <c r="K61" s="339"/>
      <c r="L61" s="339"/>
      <c r="M61" s="340"/>
      <c r="AN61" s="1" t="e">
        <f t="shared" ref="AN61:AN63" si="3">AN60+1</f>
        <v>#REF!</v>
      </c>
    </row>
    <row r="62" spans="1:40" ht="84.75" customHeight="1" thickBot="1" x14ac:dyDescent="0.25">
      <c r="A62" s="10" t="s">
        <v>41</v>
      </c>
      <c r="B62" s="335" t="s">
        <v>281</v>
      </c>
      <c r="C62" s="336"/>
      <c r="D62" s="336"/>
      <c r="E62" s="337"/>
      <c r="F62" s="28"/>
      <c r="G62" s="86"/>
      <c r="H62" s="338"/>
      <c r="I62" s="339"/>
      <c r="J62" s="339"/>
      <c r="K62" s="339"/>
      <c r="L62" s="339"/>
      <c r="M62" s="340"/>
      <c r="AN62" s="1" t="e">
        <f>#REF!+1</f>
        <v>#REF!</v>
      </c>
    </row>
    <row r="63" spans="1:40" ht="80.25" customHeight="1" thickBot="1" x14ac:dyDescent="0.25">
      <c r="A63" s="10" t="s">
        <v>36</v>
      </c>
      <c r="B63" s="335"/>
      <c r="C63" s="336"/>
      <c r="D63" s="336"/>
      <c r="E63" s="337"/>
      <c r="F63" s="28"/>
      <c r="G63" s="86"/>
      <c r="H63" s="338"/>
      <c r="I63" s="339"/>
      <c r="J63" s="339"/>
      <c r="K63" s="339"/>
      <c r="L63" s="339"/>
      <c r="M63" s="340"/>
      <c r="AN63" s="1" t="e">
        <f t="shared" si="3"/>
        <v>#REF!</v>
      </c>
    </row>
    <row r="64" spans="1:40" ht="50.25" customHeight="1" thickBot="1" x14ac:dyDescent="0.25">
      <c r="A64" s="10" t="s">
        <v>42</v>
      </c>
      <c r="B64" s="449"/>
      <c r="C64" s="454"/>
      <c r="D64" s="454"/>
      <c r="E64" s="455"/>
      <c r="F64" s="28"/>
      <c r="G64" s="98"/>
      <c r="H64" s="338"/>
      <c r="I64" s="339"/>
      <c r="J64" s="339"/>
      <c r="K64" s="339"/>
      <c r="L64" s="339"/>
      <c r="M64" s="340"/>
      <c r="AN64" s="1" t="e">
        <f>#REF!+1</f>
        <v>#REF!</v>
      </c>
    </row>
    <row r="65" spans="1:40" ht="24.95" customHeight="1" x14ac:dyDescent="0.2">
      <c r="A65" s="97"/>
      <c r="B65" s="412"/>
      <c r="C65" s="412"/>
      <c r="D65" s="412"/>
      <c r="E65" s="412"/>
      <c r="F65" s="412"/>
      <c r="G65" s="412"/>
      <c r="H65" s="412"/>
      <c r="I65" s="412"/>
      <c r="J65" s="412"/>
      <c r="K65" s="412"/>
      <c r="L65" s="412"/>
      <c r="M65" s="412"/>
      <c r="AN65" s="1" t="e">
        <f t="shared" si="2"/>
        <v>#REF!</v>
      </c>
    </row>
    <row r="66" spans="1:40" ht="24.95" hidden="1" customHeight="1" x14ac:dyDescent="0.2">
      <c r="A66" s="97"/>
      <c r="B66" s="412"/>
      <c r="C66" s="412"/>
      <c r="D66" s="412"/>
      <c r="E66" s="412"/>
      <c r="F66" s="412"/>
      <c r="G66" s="412"/>
      <c r="H66" s="412"/>
      <c r="I66" s="412"/>
      <c r="J66" s="412"/>
      <c r="K66" s="412"/>
      <c r="L66" s="412"/>
      <c r="M66" s="412"/>
      <c r="AN66" s="1" t="e">
        <f t="shared" si="2"/>
        <v>#REF!</v>
      </c>
    </row>
    <row r="67" spans="1:40" ht="24.95" hidden="1" customHeight="1" x14ac:dyDescent="0.2">
      <c r="A67" s="97"/>
      <c r="B67" s="412"/>
      <c r="C67" s="412"/>
      <c r="D67" s="412"/>
      <c r="E67" s="412"/>
      <c r="F67" s="412"/>
      <c r="G67" s="412"/>
      <c r="H67" s="412"/>
      <c r="I67" s="412"/>
      <c r="J67" s="412"/>
      <c r="K67" s="412"/>
      <c r="L67" s="412"/>
      <c r="M67" s="412"/>
      <c r="AN67" s="1" t="e">
        <f t="shared" si="2"/>
        <v>#REF!</v>
      </c>
    </row>
    <row r="68" spans="1:40" ht="24.95" hidden="1" customHeight="1" x14ac:dyDescent="0.2">
      <c r="A68" s="97"/>
      <c r="B68" s="412"/>
      <c r="C68" s="412"/>
      <c r="D68" s="412"/>
      <c r="E68" s="412"/>
      <c r="F68" s="412"/>
      <c r="G68" s="412"/>
      <c r="H68" s="412"/>
      <c r="I68" s="412"/>
      <c r="J68" s="412"/>
      <c r="K68" s="412"/>
      <c r="L68" s="412"/>
      <c r="M68" s="412"/>
    </row>
    <row r="69" spans="1:40" ht="24.95" hidden="1" customHeight="1" x14ac:dyDescent="0.2">
      <c r="A69" s="97"/>
      <c r="B69" s="412"/>
      <c r="C69" s="412"/>
      <c r="D69" s="412"/>
      <c r="E69" s="412"/>
      <c r="F69" s="412"/>
      <c r="G69" s="412"/>
      <c r="H69" s="412"/>
      <c r="I69" s="412"/>
      <c r="J69" s="412"/>
      <c r="K69" s="412"/>
      <c r="L69" s="412"/>
      <c r="M69" s="412"/>
    </row>
    <row r="70" spans="1:40" hidden="1" x14ac:dyDescent="0.2">
      <c r="A70" s="97"/>
      <c r="B70" s="97"/>
      <c r="C70" s="97"/>
      <c r="D70" s="97"/>
      <c r="E70" s="97"/>
      <c r="F70" s="97"/>
      <c r="G70" s="97"/>
      <c r="H70" s="97"/>
      <c r="I70" s="97"/>
      <c r="J70" s="97"/>
      <c r="K70" s="97"/>
      <c r="L70" s="97"/>
      <c r="M70" s="97"/>
    </row>
    <row r="71" spans="1:40" hidden="1" x14ac:dyDescent="0.2"/>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t="15" hidden="1" x14ac:dyDescent="0.2">
      <c r="B85" s="97"/>
      <c r="C85" s="97"/>
      <c r="D85" s="97"/>
      <c r="E85" s="97"/>
      <c r="F85" s="395"/>
      <c r="G85" s="395"/>
      <c r="H85" s="395"/>
      <c r="I85" s="11" t="s">
        <v>43</v>
      </c>
      <c r="K85" s="12"/>
    </row>
    <row r="86" spans="2:11" ht="15" hidden="1" x14ac:dyDescent="0.2">
      <c r="B86" s="97"/>
      <c r="C86" s="97"/>
      <c r="D86" s="97"/>
      <c r="E86" s="97"/>
      <c r="F86" s="395"/>
      <c r="G86" s="395"/>
      <c r="H86" s="395"/>
      <c r="I86" s="11" t="s">
        <v>44</v>
      </c>
      <c r="K86" s="12"/>
    </row>
    <row r="87" spans="2:11" ht="15" hidden="1" x14ac:dyDescent="0.2">
      <c r="B87" s="97"/>
      <c r="C87" s="97"/>
      <c r="D87" s="97"/>
      <c r="E87" s="97"/>
      <c r="F87" s="395"/>
      <c r="G87" s="395"/>
      <c r="H87" s="395"/>
      <c r="I87" s="11" t="s">
        <v>45</v>
      </c>
      <c r="K87" s="12"/>
    </row>
    <row r="88" spans="2:11" ht="15" hidden="1" x14ac:dyDescent="0.2">
      <c r="B88" s="97"/>
      <c r="C88" s="97"/>
      <c r="D88" s="97"/>
      <c r="E88" s="97"/>
      <c r="F88" s="395"/>
      <c r="G88" s="395"/>
      <c r="H88" s="395"/>
      <c r="K88" s="12"/>
    </row>
    <row r="89" spans="2:11" ht="15" hidden="1" x14ac:dyDescent="0.2">
      <c r="B89" s="97"/>
      <c r="C89" s="97"/>
      <c r="D89" s="97"/>
      <c r="E89" s="97"/>
      <c r="F89" s="395"/>
      <c r="G89" s="395"/>
      <c r="H89" s="395"/>
      <c r="K89" s="12"/>
    </row>
    <row r="90" spans="2:11" ht="15" hidden="1" x14ac:dyDescent="0.2">
      <c r="B90" s="97"/>
      <c r="C90" s="97"/>
      <c r="D90" s="97"/>
      <c r="E90" s="97"/>
      <c r="K90" s="12"/>
    </row>
    <row r="91" spans="2:11" ht="15" hidden="1" x14ac:dyDescent="0.2">
      <c r="B91" s="97"/>
      <c r="C91" s="97"/>
      <c r="D91" s="97"/>
      <c r="E91" s="97"/>
      <c r="K91" s="12"/>
    </row>
    <row r="92" spans="2:11" ht="15" hidden="1" x14ac:dyDescent="0.2">
      <c r="B92" s="97"/>
      <c r="C92" s="97"/>
      <c r="D92" s="97"/>
      <c r="E92" s="97"/>
      <c r="K92" s="12"/>
    </row>
    <row r="93" spans="2:11" ht="15" hidden="1" x14ac:dyDescent="0.2">
      <c r="B93" s="97"/>
      <c r="C93" s="97"/>
      <c r="D93" s="97"/>
      <c r="E93" s="97"/>
      <c r="K93" s="12"/>
    </row>
    <row r="94" spans="2:11" ht="15" hidden="1" x14ac:dyDescent="0.2">
      <c r="B94" s="97"/>
      <c r="C94" s="97"/>
      <c r="D94" s="97"/>
      <c r="E94" s="97"/>
      <c r="K94" s="12"/>
    </row>
    <row r="95" spans="2:11" ht="15" hidden="1" x14ac:dyDescent="0.2">
      <c r="B95" s="97"/>
      <c r="C95" s="97"/>
      <c r="D95" s="97"/>
      <c r="E95" s="97"/>
      <c r="K95" s="12"/>
    </row>
    <row r="96" spans="2:11" ht="15" hidden="1" x14ac:dyDescent="0.2">
      <c r="B96" s="97"/>
      <c r="C96" s="97"/>
      <c r="D96" s="97"/>
      <c r="E96" s="97"/>
      <c r="K96" s="12"/>
    </row>
    <row r="97" spans="2:11" ht="15" hidden="1" x14ac:dyDescent="0.2">
      <c r="B97" s="97"/>
      <c r="C97" s="97"/>
      <c r="D97" s="97"/>
      <c r="E97" s="97"/>
      <c r="K97" s="12"/>
    </row>
    <row r="98" spans="2:11" ht="15" hidden="1" x14ac:dyDescent="0.2">
      <c r="B98" s="97"/>
      <c r="C98" s="97"/>
      <c r="D98" s="97"/>
      <c r="E98" s="97"/>
      <c r="K98" s="12"/>
    </row>
    <row r="99" spans="2:11" ht="15" hidden="1" x14ac:dyDescent="0.2">
      <c r="B99" s="97"/>
      <c r="C99" s="97"/>
      <c r="D99" s="97"/>
      <c r="E99" s="97"/>
      <c r="K99" s="12"/>
    </row>
    <row r="100" spans="2:11" ht="15" hidden="1" x14ac:dyDescent="0.2">
      <c r="B100" s="97"/>
      <c r="C100" s="97"/>
      <c r="D100" s="97"/>
      <c r="E100" s="97"/>
      <c r="K100" s="12"/>
    </row>
    <row r="101" spans="2:11" ht="15" hidden="1" x14ac:dyDescent="0.2">
      <c r="B101" s="97"/>
      <c r="C101" s="97"/>
      <c r="D101" s="97"/>
      <c r="E101" s="97"/>
      <c r="K101" s="12"/>
    </row>
    <row r="102" spans="2:11" ht="15" hidden="1" x14ac:dyDescent="0.2">
      <c r="B102" s="97"/>
      <c r="C102" s="97"/>
      <c r="D102" s="97"/>
      <c r="E102" s="97"/>
      <c r="K102" s="12"/>
    </row>
    <row r="103" spans="2:11" ht="15" hidden="1" x14ac:dyDescent="0.2">
      <c r="B103" s="97"/>
      <c r="C103" s="97"/>
      <c r="D103" s="97"/>
      <c r="E103" s="97"/>
      <c r="K103" s="12"/>
    </row>
    <row r="104" spans="2:11" ht="15" hidden="1" x14ac:dyDescent="0.2">
      <c r="B104" s="97"/>
      <c r="C104" s="97"/>
      <c r="D104" s="97"/>
      <c r="E104" s="97"/>
      <c r="K104" s="12"/>
    </row>
    <row r="105" spans="2:11" ht="15" hidden="1" x14ac:dyDescent="0.2">
      <c r="B105" s="97"/>
      <c r="C105" s="97"/>
      <c r="D105" s="97"/>
      <c r="E105" s="97"/>
      <c r="K105" s="12"/>
    </row>
    <row r="106" spans="2:11" ht="15" hidden="1" x14ac:dyDescent="0.2">
      <c r="B106" s="97"/>
      <c r="C106" s="97"/>
      <c r="D106" s="97"/>
      <c r="E106" s="97"/>
      <c r="K106" s="12"/>
    </row>
    <row r="107" spans="2:11" ht="15" hidden="1" x14ac:dyDescent="0.2">
      <c r="B107" s="97"/>
      <c r="C107" s="97"/>
      <c r="D107" s="97"/>
      <c r="E107" s="97"/>
      <c r="K107" s="12"/>
    </row>
    <row r="108" spans="2:11" ht="15" hidden="1" x14ac:dyDescent="0.2">
      <c r="B108" s="97"/>
      <c r="C108" s="97"/>
      <c r="D108" s="97"/>
      <c r="E108" s="97"/>
      <c r="K108" s="12"/>
    </row>
    <row r="109" spans="2:11" ht="15" hidden="1" x14ac:dyDescent="0.2">
      <c r="B109" s="97"/>
      <c r="C109" s="97"/>
      <c r="D109" s="97"/>
      <c r="E109" s="97"/>
      <c r="K109" s="12"/>
    </row>
    <row r="110" spans="2:11" ht="15" hidden="1" x14ac:dyDescent="0.2">
      <c r="B110" s="97"/>
      <c r="C110" s="97"/>
      <c r="D110" s="97"/>
      <c r="E110" s="97"/>
      <c r="K110" s="12"/>
    </row>
    <row r="111" spans="2:11" ht="15" hidden="1" x14ac:dyDescent="0.2">
      <c r="B111" s="97"/>
      <c r="C111" s="97"/>
      <c r="D111" s="97"/>
      <c r="E111" s="97"/>
      <c r="K111" s="12"/>
    </row>
    <row r="112" spans="2:11" ht="15" hidden="1" x14ac:dyDescent="0.2">
      <c r="B112" s="97"/>
      <c r="C112" s="97"/>
      <c r="D112" s="97"/>
      <c r="E112" s="97"/>
      <c r="K112" s="12"/>
    </row>
    <row r="113" spans="2:11" ht="15" hidden="1" x14ac:dyDescent="0.2">
      <c r="B113" s="97"/>
      <c r="C113" s="97"/>
      <c r="D113" s="97"/>
      <c r="E113" s="97"/>
      <c r="K113" s="12"/>
    </row>
    <row r="114" spans="2:11" ht="15" hidden="1" x14ac:dyDescent="0.2">
      <c r="B114" s="97"/>
      <c r="C114" s="97"/>
      <c r="D114" s="97"/>
      <c r="E114" s="97"/>
      <c r="K114" s="12"/>
    </row>
    <row r="115" spans="2:11" ht="15" hidden="1" x14ac:dyDescent="0.2">
      <c r="B115" s="97"/>
      <c r="C115" s="97"/>
      <c r="D115" s="97"/>
      <c r="E115" s="97"/>
      <c r="K115" s="12"/>
    </row>
    <row r="116" spans="2:11" ht="15" hidden="1" x14ac:dyDescent="0.2">
      <c r="B116" s="97"/>
      <c r="C116" s="97"/>
      <c r="D116" s="97"/>
      <c r="E116" s="97"/>
      <c r="K116" s="12"/>
    </row>
    <row r="117" spans="2:11" ht="15" hidden="1" x14ac:dyDescent="0.2">
      <c r="B117" s="97"/>
      <c r="C117" s="97"/>
      <c r="D117" s="97"/>
      <c r="E117" s="97"/>
      <c r="K117" s="12"/>
    </row>
    <row r="118" spans="2:11" ht="15" hidden="1" x14ac:dyDescent="0.2">
      <c r="B118" s="97"/>
      <c r="C118" s="97"/>
      <c r="D118" s="97"/>
      <c r="E118" s="97"/>
      <c r="K118" s="12"/>
    </row>
    <row r="119" spans="2:11" ht="15" hidden="1" x14ac:dyDescent="0.2">
      <c r="B119" s="97"/>
      <c r="C119" s="97"/>
      <c r="D119" s="97"/>
      <c r="E119" s="97"/>
      <c r="K119" s="12"/>
    </row>
    <row r="120" spans="2:11" ht="15" hidden="1" x14ac:dyDescent="0.2">
      <c r="B120" s="97"/>
      <c r="C120" s="97"/>
      <c r="D120" s="97"/>
      <c r="E120" s="97"/>
      <c r="K120" s="12"/>
    </row>
    <row r="121" spans="2:11" ht="15" hidden="1" x14ac:dyDescent="0.2">
      <c r="B121" s="97"/>
      <c r="C121" s="97"/>
      <c r="D121" s="97"/>
      <c r="E121" s="97"/>
      <c r="K121" s="12"/>
    </row>
    <row r="122" spans="2:11" ht="15" hidden="1" x14ac:dyDescent="0.2">
      <c r="B122" s="97"/>
      <c r="C122" s="97"/>
      <c r="D122" s="97"/>
      <c r="E122" s="97"/>
      <c r="K122" s="12"/>
    </row>
    <row r="123" spans="2:11" hidden="1" x14ac:dyDescent="0.2">
      <c r="B123" s="97"/>
      <c r="C123" s="97"/>
      <c r="D123" s="97"/>
      <c r="E123" s="97"/>
    </row>
    <row r="124" spans="2:11" hidden="1" x14ac:dyDescent="0.2">
      <c r="B124" s="97"/>
      <c r="C124" s="97"/>
      <c r="D124" s="97"/>
      <c r="E124" s="97"/>
    </row>
    <row r="125" spans="2:11" hidden="1" x14ac:dyDescent="0.2">
      <c r="B125" s="97"/>
      <c r="C125" s="97"/>
      <c r="D125" s="97"/>
      <c r="E125" s="97"/>
    </row>
    <row r="126" spans="2:11" hidden="1" x14ac:dyDescent="0.2">
      <c r="B126" s="97"/>
      <c r="C126" s="97"/>
      <c r="D126" s="97"/>
      <c r="E126" s="97"/>
    </row>
    <row r="127" spans="2:11" hidden="1" x14ac:dyDescent="0.2">
      <c r="B127" s="97"/>
      <c r="C127" s="97"/>
      <c r="D127" s="97"/>
      <c r="E127" s="97"/>
    </row>
    <row r="128" spans="2:11" hidden="1" x14ac:dyDescent="0.2">
      <c r="B128" s="97"/>
      <c r="C128" s="97"/>
      <c r="D128" s="97"/>
      <c r="E128" s="97"/>
    </row>
    <row r="129" spans="2:5" hidden="1" x14ac:dyDescent="0.2">
      <c r="B129" s="97"/>
      <c r="C129" s="97"/>
      <c r="D129" s="97"/>
      <c r="E129" s="97"/>
    </row>
    <row r="130" spans="2:5" hidden="1" x14ac:dyDescent="0.2">
      <c r="B130" s="97"/>
      <c r="C130" s="97"/>
      <c r="D130" s="97"/>
      <c r="E130" s="97"/>
    </row>
    <row r="131" spans="2:5" hidden="1" x14ac:dyDescent="0.2">
      <c r="B131" s="97"/>
      <c r="C131" s="97"/>
      <c r="D131" s="97"/>
      <c r="E131" s="97"/>
    </row>
    <row r="132" spans="2:5" hidden="1" x14ac:dyDescent="0.2">
      <c r="B132" s="97"/>
      <c r="C132" s="97"/>
      <c r="D132" s="97"/>
      <c r="E132" s="97"/>
    </row>
    <row r="133" spans="2:5" hidden="1" x14ac:dyDescent="0.2">
      <c r="B133" s="97"/>
      <c r="C133" s="97"/>
      <c r="D133" s="97"/>
      <c r="E133" s="97"/>
    </row>
    <row r="134" spans="2:5" hidden="1" x14ac:dyDescent="0.2">
      <c r="B134" s="97"/>
      <c r="C134" s="97"/>
      <c r="D134" s="97"/>
      <c r="E134" s="97"/>
    </row>
    <row r="135" spans="2:5" hidden="1" x14ac:dyDescent="0.2">
      <c r="B135" s="97"/>
      <c r="C135" s="97"/>
      <c r="D135" s="97"/>
      <c r="E135" s="97"/>
    </row>
    <row r="136" spans="2:5" hidden="1" x14ac:dyDescent="0.2">
      <c r="B136" s="97"/>
      <c r="C136" s="97"/>
      <c r="D136" s="97"/>
      <c r="E136" s="97"/>
    </row>
    <row r="137" spans="2:5" hidden="1" x14ac:dyDescent="0.2">
      <c r="B137" s="97"/>
      <c r="C137" s="97"/>
      <c r="D137" s="97"/>
      <c r="E137" s="97"/>
    </row>
    <row r="138" spans="2:5" hidden="1" x14ac:dyDescent="0.2">
      <c r="B138" s="97"/>
      <c r="C138" s="97"/>
      <c r="D138" s="97"/>
      <c r="E138" s="97"/>
    </row>
    <row r="139" spans="2:5" hidden="1" x14ac:dyDescent="0.2">
      <c r="B139" s="97"/>
      <c r="C139" s="97"/>
      <c r="D139" s="97"/>
      <c r="E139" s="97"/>
    </row>
    <row r="140" spans="2:5" hidden="1" x14ac:dyDescent="0.2">
      <c r="B140" s="97"/>
      <c r="C140" s="97"/>
      <c r="D140" s="97"/>
      <c r="E140" s="97"/>
    </row>
    <row r="141" spans="2:5" hidden="1" x14ac:dyDescent="0.2">
      <c r="B141" s="97"/>
      <c r="C141" s="97"/>
      <c r="D141" s="97"/>
      <c r="E141" s="97"/>
    </row>
    <row r="142" spans="2:5" hidden="1" x14ac:dyDescent="0.2">
      <c r="B142" s="97"/>
      <c r="C142" s="97"/>
      <c r="D142" s="97"/>
      <c r="E142" s="97"/>
    </row>
    <row r="143" spans="2:5" hidden="1" x14ac:dyDescent="0.2">
      <c r="B143" s="97"/>
      <c r="C143" s="97"/>
      <c r="D143" s="97"/>
      <c r="E143" s="97"/>
    </row>
    <row r="144" spans="2:5" hidden="1" x14ac:dyDescent="0.2">
      <c r="B144" s="97"/>
      <c r="C144" s="97"/>
      <c r="D144" s="97"/>
      <c r="E144" s="97"/>
    </row>
    <row r="145" spans="2:5" hidden="1" x14ac:dyDescent="0.2">
      <c r="B145" s="97"/>
      <c r="C145" s="97"/>
      <c r="D145" s="97"/>
      <c r="E145" s="97"/>
    </row>
    <row r="146" spans="2:5" hidden="1" x14ac:dyDescent="0.2">
      <c r="B146" s="97"/>
      <c r="C146" s="97"/>
      <c r="D146" s="97"/>
      <c r="E146" s="97"/>
    </row>
    <row r="147" spans="2:5" hidden="1" x14ac:dyDescent="0.2">
      <c r="B147" s="97"/>
      <c r="C147" s="97"/>
      <c r="D147" s="97"/>
      <c r="E147" s="97"/>
    </row>
    <row r="148" spans="2:5" hidden="1" x14ac:dyDescent="0.2">
      <c r="B148" s="97"/>
      <c r="C148" s="97"/>
      <c r="D148" s="97"/>
      <c r="E148" s="97"/>
    </row>
    <row r="149" spans="2:5" x14ac:dyDescent="0.2"/>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ht="12.75" customHeight="1"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sheetData>
  <mergeCells count="81">
    <mergeCell ref="F85:H86"/>
    <mergeCell ref="F87:H87"/>
    <mergeCell ref="F88:H89"/>
    <mergeCell ref="B67:I67"/>
    <mergeCell ref="J67:M67"/>
    <mergeCell ref="B68:I68"/>
    <mergeCell ref="J68:M68"/>
    <mergeCell ref="B69:I69"/>
    <mergeCell ref="J69:M69"/>
    <mergeCell ref="B64:E64"/>
    <mergeCell ref="H64:M64"/>
    <mergeCell ref="B65:I65"/>
    <mergeCell ref="J65:M65"/>
    <mergeCell ref="B66:I66"/>
    <mergeCell ref="J66:M66"/>
    <mergeCell ref="A32:M32"/>
    <mergeCell ref="A56:M56"/>
    <mergeCell ref="A58:A59"/>
    <mergeCell ref="B58:E59"/>
    <mergeCell ref="F58:G58"/>
    <mergeCell ref="H58:M59"/>
    <mergeCell ref="A28:C30"/>
    <mergeCell ref="D28:E28"/>
    <mergeCell ref="I28:J28"/>
    <mergeCell ref="D29:E29"/>
    <mergeCell ref="D30:E30"/>
    <mergeCell ref="I29:M30"/>
    <mergeCell ref="F30:H30"/>
    <mergeCell ref="A24:A25"/>
    <mergeCell ref="B24:B25"/>
    <mergeCell ref="C24:C25"/>
    <mergeCell ref="D24:D25"/>
    <mergeCell ref="E24:E26"/>
    <mergeCell ref="L24:M24"/>
    <mergeCell ref="J20:L20"/>
    <mergeCell ref="F21:H21"/>
    <mergeCell ref="J21:L21"/>
    <mergeCell ref="L23:M23"/>
    <mergeCell ref="A17:B18"/>
    <mergeCell ref="C17:D18"/>
    <mergeCell ref="E17:M17"/>
    <mergeCell ref="F18:H18"/>
    <mergeCell ref="J18:L18"/>
    <mergeCell ref="A19:B21"/>
    <mergeCell ref="C19:D21"/>
    <mergeCell ref="F19:H19"/>
    <mergeCell ref="J19:L19"/>
    <mergeCell ref="F20:H20"/>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 ref="B63:E63"/>
    <mergeCell ref="H63:M63"/>
    <mergeCell ref="B60:E60"/>
    <mergeCell ref="H60:M60"/>
    <mergeCell ref="B61:E61"/>
    <mergeCell ref="H61:M61"/>
    <mergeCell ref="B62:E62"/>
    <mergeCell ref="H62:M62"/>
  </mergeCells>
  <conditionalFormatting sqref="F38">
    <cfRule type="cellIs" dxfId="14" priority="7" operator="between">
      <formula>$L$30</formula>
      <formula>$M$30</formula>
    </cfRule>
    <cfRule type="cellIs" dxfId="13" priority="8" operator="between">
      <formula>$L$29</formula>
      <formula>$M$29</formula>
    </cfRule>
    <cfRule type="cellIs" dxfId="12" priority="9" operator="between">
      <formula>#REF!</formula>
      <formula>$M$28</formula>
    </cfRule>
  </conditionalFormatting>
  <conditionalFormatting sqref="F35:G38">
    <cfRule type="cellIs" dxfId="11" priority="4" operator="between">
      <formula>$L$29</formula>
      <formula>$M$29</formula>
    </cfRule>
    <cfRule type="cellIs" dxfId="10" priority="5" operator="between">
      <formula>$L$28</formula>
      <formula>$M$28</formula>
    </cfRule>
    <cfRule type="cellIs" dxfId="9" priority="6" operator="between">
      <formula>#REF!</formula>
      <formula>$M$27</formula>
    </cfRule>
  </conditionalFormatting>
  <dataValidations count="8">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D24 B26 M19:M21">
      <formula1>$O$11:$O$16</formula1>
    </dataValidation>
    <dataValidation type="list" allowBlank="1" showInputMessage="1" showErrorMessage="1" sqref="L7:M7">
      <formula1>$O$18:$O$21</formula1>
    </dataValidation>
    <dataValidation type="list" allowBlank="1" showInputMessage="1" showErrorMessage="1" sqref="C19:D21">
      <formula1>$O$45:$O$54</formula1>
    </dataValidation>
    <dataValidation type="list" allowBlank="1" showInputMessage="1" showErrorMessage="1" sqref="C7:H7">
      <formula1>$O$23:$O$38</formula1>
    </dataValidation>
    <dataValidation type="list" allowBlank="1" showInputMessage="1" showErrorMessage="1" sqref="C14:M14">
      <formula1>$O$56:$O$59</formula1>
    </dataValidation>
    <dataValidation type="list" allowBlank="1" showInputMessage="1" showErrorMessage="1" sqref="C9:M9">
      <formula1>$O$39:$O$41</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0"/>
  <sheetViews>
    <sheetView showGridLines="0" tabSelected="1" view="pageBreakPreview" topLeftCell="A76" zoomScale="82" zoomScaleNormal="80" zoomScaleSheetLayoutView="82" workbookViewId="0">
      <selection activeCell="H79" sqref="H79:M79"/>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6.5703125" style="1" customWidth="1"/>
    <col min="5" max="5" width="17.7109375" style="1" customWidth="1"/>
    <col min="6" max="6" width="17.570312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97" t="s">
        <v>6</v>
      </c>
    </row>
    <row r="4" spans="1:16" ht="14.25" customHeight="1" thickBot="1" x14ac:dyDescent="0.25">
      <c r="A4" s="13"/>
      <c r="B4" s="14"/>
      <c r="C4" s="15"/>
      <c r="D4" s="15"/>
      <c r="E4" s="15"/>
      <c r="F4" s="15"/>
      <c r="G4" s="15"/>
      <c r="H4" s="15"/>
      <c r="I4" s="15"/>
      <c r="J4" s="15"/>
      <c r="K4" s="16"/>
      <c r="L4" s="16"/>
      <c r="M4" s="17"/>
      <c r="O4" s="97" t="s">
        <v>8</v>
      </c>
    </row>
    <row r="5" spans="1:16" ht="13.5" thickBot="1" x14ac:dyDescent="0.25">
      <c r="A5" s="341" t="s">
        <v>60</v>
      </c>
      <c r="B5" s="342"/>
      <c r="C5" s="342"/>
      <c r="D5" s="342"/>
      <c r="E5" s="342"/>
      <c r="F5" s="342"/>
      <c r="G5" s="342"/>
      <c r="H5" s="342"/>
      <c r="I5" s="342"/>
      <c r="J5" s="342"/>
      <c r="K5" s="342"/>
      <c r="L5" s="342"/>
      <c r="M5" s="343"/>
      <c r="O5" s="97"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97" t="s">
        <v>13</v>
      </c>
    </row>
    <row r="8" spans="1:16" ht="34.5" customHeight="1" thickBot="1" x14ac:dyDescent="0.25">
      <c r="A8" s="348" t="s">
        <v>4</v>
      </c>
      <c r="B8" s="349"/>
      <c r="C8" s="350" t="s">
        <v>150</v>
      </c>
      <c r="D8" s="351"/>
      <c r="E8" s="351"/>
      <c r="F8" s="351"/>
      <c r="G8" s="351"/>
      <c r="H8" s="351"/>
      <c r="I8" s="351"/>
      <c r="J8" s="351"/>
      <c r="K8" s="351"/>
      <c r="L8" s="351"/>
      <c r="M8" s="352"/>
      <c r="O8" s="97" t="s">
        <v>18</v>
      </c>
    </row>
    <row r="9" spans="1:16" ht="30" customHeight="1" thickBot="1" x14ac:dyDescent="0.25">
      <c r="A9" s="348" t="s">
        <v>5</v>
      </c>
      <c r="B9" s="349"/>
      <c r="C9" s="356" t="s">
        <v>68</v>
      </c>
      <c r="D9" s="357"/>
      <c r="E9" s="357"/>
      <c r="F9" s="357"/>
      <c r="G9" s="357"/>
      <c r="H9" s="357"/>
      <c r="I9" s="357"/>
      <c r="J9" s="357"/>
      <c r="K9" s="357"/>
      <c r="L9" s="357"/>
      <c r="M9" s="358"/>
      <c r="O9" s="97" t="s">
        <v>20</v>
      </c>
      <c r="P9" s="18"/>
    </row>
    <row r="10" spans="1:16" ht="13.5" thickBot="1" x14ac:dyDescent="0.25">
      <c r="A10" s="2"/>
      <c r="B10" s="97"/>
      <c r="C10" s="97"/>
      <c r="D10" s="97"/>
      <c r="E10" s="97"/>
      <c r="F10" s="97"/>
      <c r="G10" s="97"/>
      <c r="H10" s="97"/>
      <c r="I10" s="97"/>
      <c r="J10" s="97"/>
      <c r="K10" s="97"/>
      <c r="L10" s="97"/>
      <c r="M10" s="37"/>
      <c r="O10" s="21" t="s">
        <v>74</v>
      </c>
    </row>
    <row r="11" spans="1:16" ht="30" customHeight="1" thickBot="1" x14ac:dyDescent="0.25">
      <c r="A11" s="348" t="s">
        <v>7</v>
      </c>
      <c r="B11" s="349"/>
      <c r="C11" s="359" t="s">
        <v>211</v>
      </c>
      <c r="D11" s="360"/>
      <c r="E11" s="360"/>
      <c r="F11" s="360"/>
      <c r="G11" s="360"/>
      <c r="H11" s="360"/>
      <c r="I11" s="360"/>
      <c r="J11" s="360"/>
      <c r="K11" s="24" t="s">
        <v>82</v>
      </c>
      <c r="L11" s="361" t="s">
        <v>244</v>
      </c>
      <c r="M11" s="362"/>
      <c r="O11" s="97" t="s">
        <v>21</v>
      </c>
    </row>
    <row r="12" spans="1:16" ht="38.25" customHeight="1" thickBot="1" x14ac:dyDescent="0.25">
      <c r="A12" s="348" t="s">
        <v>9</v>
      </c>
      <c r="B12" s="349"/>
      <c r="C12" s="350" t="s">
        <v>236</v>
      </c>
      <c r="D12" s="351"/>
      <c r="E12" s="351"/>
      <c r="F12" s="351"/>
      <c r="G12" s="351"/>
      <c r="H12" s="351"/>
      <c r="I12" s="351"/>
      <c r="J12" s="351"/>
      <c r="K12" s="351"/>
      <c r="L12" s="351"/>
      <c r="M12" s="352"/>
      <c r="O12" s="97" t="s">
        <v>0</v>
      </c>
    </row>
    <row r="13" spans="1:16" ht="33" customHeight="1" thickBot="1" x14ac:dyDescent="0.25">
      <c r="A13" s="348" t="s">
        <v>98</v>
      </c>
      <c r="B13" s="349"/>
      <c r="C13" s="350" t="s">
        <v>212</v>
      </c>
      <c r="D13" s="363"/>
      <c r="E13" s="363"/>
      <c r="F13" s="363"/>
      <c r="G13" s="363"/>
      <c r="H13" s="363"/>
      <c r="I13" s="363"/>
      <c r="J13" s="363"/>
      <c r="K13" s="363"/>
      <c r="L13" s="363"/>
      <c r="M13" s="364"/>
      <c r="O13" s="1" t="s">
        <v>122</v>
      </c>
    </row>
    <row r="14" spans="1:16" ht="30"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350" t="s">
        <v>124</v>
      </c>
      <c r="D15" s="351"/>
      <c r="E15" s="351"/>
      <c r="F15" s="351"/>
      <c r="G15" s="351"/>
      <c r="H15" s="351"/>
      <c r="I15" s="351"/>
      <c r="J15" s="351"/>
      <c r="K15" s="351"/>
      <c r="L15" s="351"/>
      <c r="M15" s="352"/>
      <c r="O15" s="97" t="s">
        <v>24</v>
      </c>
    </row>
    <row r="16" spans="1:16" ht="13.5" thickBot="1" x14ac:dyDescent="0.25">
      <c r="A16" s="2"/>
      <c r="B16" s="97"/>
      <c r="C16" s="97"/>
      <c r="D16" s="97"/>
      <c r="E16" s="97"/>
      <c r="F16" s="97"/>
      <c r="G16" s="97"/>
      <c r="H16" s="97"/>
      <c r="I16" s="97"/>
      <c r="J16" s="97"/>
      <c r="K16" s="97"/>
      <c r="L16" s="97"/>
      <c r="M16" s="37"/>
      <c r="O16" s="97"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9"/>
      <c r="B18" s="370"/>
      <c r="C18" s="369"/>
      <c r="D18" s="370"/>
      <c r="E18" s="306" t="s">
        <v>14</v>
      </c>
      <c r="F18" s="365" t="s">
        <v>15</v>
      </c>
      <c r="G18" s="371"/>
      <c r="H18" s="366"/>
      <c r="I18" s="305" t="s">
        <v>16</v>
      </c>
      <c r="J18" s="365" t="s">
        <v>139</v>
      </c>
      <c r="K18" s="371"/>
      <c r="L18" s="366"/>
      <c r="M18" s="306" t="s">
        <v>17</v>
      </c>
      <c r="O18" s="97" t="s">
        <v>27</v>
      </c>
    </row>
    <row r="19" spans="1:40" ht="40.5" customHeight="1" x14ac:dyDescent="0.2">
      <c r="A19" s="477" t="s">
        <v>285</v>
      </c>
      <c r="B19" s="478"/>
      <c r="C19" s="483" t="s">
        <v>85</v>
      </c>
      <c r="D19" s="484"/>
      <c r="E19" s="313">
        <v>1</v>
      </c>
      <c r="F19" s="496" t="s">
        <v>213</v>
      </c>
      <c r="G19" s="478"/>
      <c r="H19" s="478"/>
      <c r="I19" s="313" t="s">
        <v>97</v>
      </c>
      <c r="J19" s="495" t="s">
        <v>214</v>
      </c>
      <c r="K19" s="495"/>
      <c r="L19" s="495"/>
      <c r="M19" s="310" t="s">
        <v>21</v>
      </c>
      <c r="O19" s="144"/>
    </row>
    <row r="20" spans="1:40" ht="40.5" customHeight="1" x14ac:dyDescent="0.2">
      <c r="A20" s="479"/>
      <c r="B20" s="480"/>
      <c r="C20" s="485"/>
      <c r="D20" s="486"/>
      <c r="E20" s="312">
        <v>2</v>
      </c>
      <c r="F20" s="497" t="s">
        <v>153</v>
      </c>
      <c r="G20" s="480"/>
      <c r="H20" s="480"/>
      <c r="I20" s="312" t="s">
        <v>97</v>
      </c>
      <c r="J20" s="510" t="s">
        <v>151</v>
      </c>
      <c r="K20" s="511"/>
      <c r="L20" s="511"/>
      <c r="M20" s="314" t="s">
        <v>21</v>
      </c>
      <c r="O20" s="144"/>
    </row>
    <row r="21" spans="1:40" ht="40.5" customHeight="1" thickBot="1" x14ac:dyDescent="0.25">
      <c r="A21" s="481"/>
      <c r="B21" s="482"/>
      <c r="C21" s="487"/>
      <c r="D21" s="488"/>
      <c r="E21" s="315">
        <v>3</v>
      </c>
      <c r="F21" s="489" t="s">
        <v>286</v>
      </c>
      <c r="G21" s="490"/>
      <c r="H21" s="491"/>
      <c r="I21" s="315" t="s">
        <v>97</v>
      </c>
      <c r="J21" s="492" t="s">
        <v>166</v>
      </c>
      <c r="K21" s="493"/>
      <c r="L21" s="494"/>
      <c r="M21" s="311" t="s">
        <v>21</v>
      </c>
      <c r="O21" s="307"/>
    </row>
    <row r="22" spans="1:40" ht="13.5" thickBot="1" x14ac:dyDescent="0.25">
      <c r="A22" s="2"/>
      <c r="B22" s="97"/>
      <c r="C22" s="97"/>
      <c r="D22" s="97"/>
      <c r="E22" s="97"/>
      <c r="F22" s="97"/>
      <c r="G22" s="97"/>
      <c r="H22" s="97"/>
      <c r="I22" s="97"/>
      <c r="J22" s="97"/>
      <c r="K22" s="97"/>
      <c r="L22" s="97"/>
      <c r="M22" s="37"/>
      <c r="O22" s="21" t="s">
        <v>70</v>
      </c>
      <c r="AN22" s="1">
        <v>2002</v>
      </c>
    </row>
    <row r="23" spans="1:40" ht="45.95" customHeight="1" thickBot="1" x14ac:dyDescent="0.25">
      <c r="A23" s="6" t="s">
        <v>22</v>
      </c>
      <c r="B23" s="108" t="s">
        <v>8</v>
      </c>
      <c r="C23" s="99" t="s">
        <v>73</v>
      </c>
      <c r="D23" s="108" t="s">
        <v>20</v>
      </c>
      <c r="E23" s="6" t="s">
        <v>23</v>
      </c>
      <c r="F23" s="40">
        <v>0.25</v>
      </c>
      <c r="G23" s="6" t="s">
        <v>140</v>
      </c>
      <c r="H23" s="82" t="s">
        <v>127</v>
      </c>
      <c r="I23" s="6" t="s">
        <v>106</v>
      </c>
      <c r="J23" s="166" t="s">
        <v>127</v>
      </c>
      <c r="K23" s="6" t="s">
        <v>107</v>
      </c>
      <c r="L23" s="383" t="s">
        <v>127</v>
      </c>
      <c r="M23" s="384"/>
      <c r="O23" s="20" t="s">
        <v>48</v>
      </c>
      <c r="AN23" s="1">
        <f>AN22+1</f>
        <v>2003</v>
      </c>
    </row>
    <row r="24" spans="1:40" ht="16.5" customHeight="1" thickBot="1" x14ac:dyDescent="0.25">
      <c r="A24" s="385" t="s">
        <v>26</v>
      </c>
      <c r="B24" s="387" t="s">
        <v>21</v>
      </c>
      <c r="C24" s="385" t="s">
        <v>75</v>
      </c>
      <c r="D24" s="387" t="s">
        <v>21</v>
      </c>
      <c r="E24" s="385" t="s">
        <v>116</v>
      </c>
      <c r="F24" s="43" t="s">
        <v>119</v>
      </c>
      <c r="G24" s="39">
        <v>2016</v>
      </c>
      <c r="H24" s="39">
        <v>2017</v>
      </c>
      <c r="I24" s="39">
        <v>2018</v>
      </c>
      <c r="J24" s="39">
        <v>2019</v>
      </c>
      <c r="K24" s="39">
        <v>2020</v>
      </c>
      <c r="L24" s="390" t="s">
        <v>141</v>
      </c>
      <c r="M24" s="391"/>
      <c r="O24" s="20" t="s">
        <v>49</v>
      </c>
    </row>
    <row r="25" spans="1:40" ht="30" customHeight="1" thickBot="1" x14ac:dyDescent="0.25">
      <c r="A25" s="386"/>
      <c r="B25" s="388"/>
      <c r="C25" s="386"/>
      <c r="D25" s="388"/>
      <c r="E25" s="389"/>
      <c r="F25" s="41" t="s">
        <v>117</v>
      </c>
      <c r="G25" s="49" t="s">
        <v>127</v>
      </c>
      <c r="H25" s="49" t="s">
        <v>127</v>
      </c>
      <c r="I25" s="49" t="s">
        <v>127</v>
      </c>
      <c r="J25" s="49" t="s">
        <v>127</v>
      </c>
      <c r="K25" s="49" t="s">
        <v>127</v>
      </c>
      <c r="L25" s="49" t="s">
        <v>127</v>
      </c>
      <c r="M25" s="49" t="s">
        <v>127</v>
      </c>
      <c r="O25" s="20" t="s">
        <v>61</v>
      </c>
    </row>
    <row r="26" spans="1:40" ht="30" customHeight="1" thickBot="1" x14ac:dyDescent="0.25">
      <c r="A26" s="48"/>
      <c r="B26" s="45"/>
      <c r="C26" s="111"/>
      <c r="D26" s="111"/>
      <c r="E26" s="386"/>
      <c r="F26" s="46" t="s">
        <v>118</v>
      </c>
      <c r="G26" s="49" t="s">
        <v>127</v>
      </c>
      <c r="H26" s="49" t="s">
        <v>127</v>
      </c>
      <c r="I26" s="49" t="s">
        <v>127</v>
      </c>
      <c r="J26" s="49" t="s">
        <v>127</v>
      </c>
      <c r="K26" s="49" t="s">
        <v>127</v>
      </c>
      <c r="L26" s="49" t="s">
        <v>127</v>
      </c>
      <c r="M26" s="49" t="s">
        <v>127</v>
      </c>
      <c r="O26" s="20"/>
    </row>
    <row r="27" spans="1:40" ht="13.5" thickBot="1" x14ac:dyDescent="0.25">
      <c r="A27" s="2"/>
      <c r="B27" s="97"/>
      <c r="C27" s="97"/>
      <c r="D27" s="60"/>
      <c r="E27" s="97"/>
      <c r="F27" s="97"/>
      <c r="G27" s="97"/>
      <c r="H27" s="97"/>
      <c r="I27" s="97"/>
      <c r="J27" s="97"/>
      <c r="K27" s="97"/>
      <c r="L27" s="97"/>
      <c r="M27" s="37"/>
      <c r="O27" s="20"/>
      <c r="AN27" s="1" t="e">
        <f>#REF!+1</f>
        <v>#REF!</v>
      </c>
    </row>
    <row r="28" spans="1:40" ht="24.95" customHeight="1" thickBot="1" x14ac:dyDescent="0.25">
      <c r="A28" s="365" t="s">
        <v>94</v>
      </c>
      <c r="B28" s="371"/>
      <c r="C28" s="366"/>
      <c r="D28" s="408" t="s">
        <v>77</v>
      </c>
      <c r="E28" s="409"/>
      <c r="F28" s="58">
        <v>0</v>
      </c>
      <c r="G28" s="25" t="s">
        <v>87</v>
      </c>
      <c r="H28" s="59">
        <v>0.25</v>
      </c>
      <c r="I28" s="50" t="s">
        <v>88</v>
      </c>
      <c r="J28" s="23"/>
      <c r="K28" s="23"/>
      <c r="L28" s="51"/>
      <c r="M28" s="52"/>
      <c r="O28" s="20" t="s">
        <v>62</v>
      </c>
      <c r="AN28" s="1" t="e">
        <f>AN27+1</f>
        <v>#REF!</v>
      </c>
    </row>
    <row r="29" spans="1:40" ht="24.95" customHeight="1" thickBot="1" x14ac:dyDescent="0.25">
      <c r="A29" s="369"/>
      <c r="B29" s="407"/>
      <c r="C29" s="370"/>
      <c r="D29" s="410" t="s">
        <v>78</v>
      </c>
      <c r="E29" s="411"/>
      <c r="F29" s="61">
        <v>0.251</v>
      </c>
      <c r="G29" s="26" t="s">
        <v>87</v>
      </c>
      <c r="H29" s="62">
        <v>0.4</v>
      </c>
      <c r="I29" s="372" t="s">
        <v>179</v>
      </c>
      <c r="J29" s="373"/>
      <c r="K29" s="373"/>
      <c r="L29" s="373"/>
      <c r="M29" s="374"/>
      <c r="O29" s="20" t="s">
        <v>51</v>
      </c>
      <c r="AN29" s="1" t="e">
        <f>#REF!+1</f>
        <v>#REF!</v>
      </c>
    </row>
    <row r="30" spans="1:40" ht="24.95" customHeight="1" thickBot="1" x14ac:dyDescent="0.25">
      <c r="A30" s="367"/>
      <c r="B30" s="406"/>
      <c r="C30" s="368"/>
      <c r="D30" s="378" t="s">
        <v>79</v>
      </c>
      <c r="E30" s="379"/>
      <c r="F30" s="63">
        <v>0.40100000000000002</v>
      </c>
      <c r="G30" s="27" t="s">
        <v>87</v>
      </c>
      <c r="H30" s="64">
        <v>1</v>
      </c>
      <c r="I30" s="375"/>
      <c r="J30" s="376"/>
      <c r="K30" s="376"/>
      <c r="L30" s="376"/>
      <c r="M30" s="377"/>
      <c r="O30" s="20" t="s">
        <v>52</v>
      </c>
      <c r="AN30" s="1" t="e">
        <f>#REF!+1</f>
        <v>#REF!</v>
      </c>
    </row>
    <row r="31" spans="1:40" x14ac:dyDescent="0.2">
      <c r="A31" s="2"/>
      <c r="B31" s="97"/>
      <c r="C31" s="97"/>
      <c r="D31" s="97"/>
      <c r="E31" s="97"/>
      <c r="F31" s="97"/>
      <c r="G31" s="97"/>
      <c r="H31" s="97"/>
      <c r="I31" s="97"/>
      <c r="J31" s="97"/>
      <c r="K31" s="97"/>
      <c r="L31" s="97"/>
      <c r="M31" s="37"/>
      <c r="O31" s="20" t="s">
        <v>142</v>
      </c>
      <c r="AN31" s="1" t="e">
        <f>#REF!+1</f>
        <v>#REF!</v>
      </c>
    </row>
    <row r="32" spans="1:40" ht="13.5" customHeight="1" thickBot="1" x14ac:dyDescent="0.25">
      <c r="O32" s="20" t="s">
        <v>64</v>
      </c>
      <c r="AN32" s="1" t="e">
        <f>AN31+1</f>
        <v>#REF!</v>
      </c>
    </row>
    <row r="33" spans="1:40" ht="13.5" thickBot="1" x14ac:dyDescent="0.25">
      <c r="A33" s="341" t="s">
        <v>30</v>
      </c>
      <c r="B33" s="342"/>
      <c r="C33" s="342"/>
      <c r="D33" s="342"/>
      <c r="E33" s="342"/>
      <c r="F33" s="342"/>
      <c r="G33" s="342"/>
      <c r="H33" s="342"/>
      <c r="I33" s="342"/>
      <c r="J33" s="342"/>
      <c r="K33" s="342"/>
      <c r="L33" s="342"/>
      <c r="M33" s="343"/>
      <c r="O33" s="20" t="s">
        <v>54</v>
      </c>
      <c r="AN33" s="1" t="e">
        <f>AN32+1</f>
        <v>#REF!</v>
      </c>
    </row>
    <row r="34" spans="1:40" ht="13.5" thickBot="1" x14ac:dyDescent="0.25">
      <c r="A34" s="162"/>
      <c r="B34" s="219"/>
      <c r="C34" s="219"/>
      <c r="D34" s="215"/>
      <c r="E34" s="215"/>
      <c r="F34" s="215"/>
      <c r="G34" s="219"/>
      <c r="H34" s="216"/>
      <c r="I34" s="216"/>
      <c r="J34" s="216"/>
      <c r="K34" s="216"/>
      <c r="L34" s="216"/>
      <c r="M34" s="217"/>
      <c r="O34" s="20"/>
    </row>
    <row r="35" spans="1:40" ht="64.5" customHeight="1" thickBot="1" x14ac:dyDescent="0.25">
      <c r="C35" s="182" t="s">
        <v>31</v>
      </c>
      <c r="D35" s="183" t="s">
        <v>32</v>
      </c>
      <c r="E35" s="183" t="str">
        <f>F19</f>
        <v>N° de días de ausencia por incapacidad laboral o común en el periodo</v>
      </c>
      <c r="F35" s="183" t="str">
        <f>F20</f>
        <v>N° total de días de trabajo en el periodo</v>
      </c>
      <c r="G35" s="242" t="str">
        <f>F21</f>
        <v>N° de funcionarios en el periodo</v>
      </c>
      <c r="H35" s="201" t="s">
        <v>89</v>
      </c>
      <c r="I35" s="244" t="s">
        <v>93</v>
      </c>
      <c r="J35" s="216"/>
      <c r="K35" s="216"/>
      <c r="L35" s="216"/>
      <c r="M35" s="217"/>
      <c r="O35" s="20"/>
    </row>
    <row r="36" spans="1:40" ht="20.25" customHeight="1" x14ac:dyDescent="0.2">
      <c r="C36" s="253" t="s">
        <v>33</v>
      </c>
      <c r="D36" s="42">
        <v>0.25</v>
      </c>
      <c r="E36" s="74"/>
      <c r="F36" s="74"/>
      <c r="G36" s="74"/>
      <c r="H36" s="304" t="e">
        <f>(E36)/(F36*G36)</f>
        <v>#DIV/0!</v>
      </c>
      <c r="I36" s="47" t="e">
        <f>H36</f>
        <v>#DIV/0!</v>
      </c>
      <c r="J36" s="216"/>
      <c r="K36" s="216"/>
      <c r="L36" s="216"/>
      <c r="M36" s="217"/>
      <c r="O36" s="20"/>
    </row>
    <row r="37" spans="1:40" ht="20.25" customHeight="1" x14ac:dyDescent="0.2">
      <c r="C37" s="254" t="s">
        <v>34</v>
      </c>
      <c r="D37" s="85">
        <v>0.25</v>
      </c>
      <c r="E37" s="93"/>
      <c r="F37" s="8"/>
      <c r="G37" s="8"/>
      <c r="H37" s="136" t="e">
        <f t="shared" ref="H37:H39" si="0">(E37)/(F37*G37)</f>
        <v>#DIV/0!</v>
      </c>
      <c r="I37" s="256" t="e">
        <f>H37</f>
        <v>#DIV/0!</v>
      </c>
      <c r="J37" s="216"/>
      <c r="K37" s="216"/>
      <c r="L37" s="216"/>
      <c r="M37" s="217"/>
      <c r="O37" s="20"/>
    </row>
    <row r="38" spans="1:40" ht="20.25" customHeight="1" x14ac:dyDescent="0.2">
      <c r="C38" s="254" t="s">
        <v>35</v>
      </c>
      <c r="D38" s="85">
        <v>0.25</v>
      </c>
      <c r="E38" s="93"/>
      <c r="F38" s="8"/>
      <c r="G38" s="8"/>
      <c r="H38" s="136" t="e">
        <f t="shared" si="0"/>
        <v>#DIV/0!</v>
      </c>
      <c r="I38" s="256" t="e">
        <f>H38</f>
        <v>#DIV/0!</v>
      </c>
      <c r="J38" s="216"/>
      <c r="K38" s="216"/>
      <c r="L38" s="216"/>
      <c r="M38" s="217"/>
      <c r="O38" s="20"/>
    </row>
    <row r="39" spans="1:40" ht="20.25" customHeight="1" thickBot="1" x14ac:dyDescent="0.25">
      <c r="C39" s="255" t="s">
        <v>36</v>
      </c>
      <c r="D39" s="87">
        <v>0.25</v>
      </c>
      <c r="E39" s="31"/>
      <c r="F39" s="31"/>
      <c r="G39" s="31"/>
      <c r="H39" s="139" t="e">
        <f t="shared" si="0"/>
        <v>#DIV/0!</v>
      </c>
      <c r="I39" s="257" t="e">
        <f>H39</f>
        <v>#DIV/0!</v>
      </c>
      <c r="J39" s="216"/>
      <c r="K39" s="216"/>
      <c r="L39" s="216"/>
      <c r="M39" s="217"/>
      <c r="O39" s="20"/>
    </row>
    <row r="40" spans="1:40" ht="13.5" thickBot="1" x14ac:dyDescent="0.25">
      <c r="C40" s="232"/>
      <c r="D40" s="216"/>
      <c r="E40" s="216"/>
      <c r="F40" s="320"/>
      <c r="H40" s="320"/>
      <c r="I40" s="320"/>
      <c r="J40" s="216"/>
      <c r="K40" s="216"/>
      <c r="L40" s="216"/>
      <c r="M40" s="217"/>
      <c r="O40" s="20"/>
    </row>
    <row r="41" spans="1:40" ht="81" customHeight="1" thickBot="1" x14ac:dyDescent="0.25">
      <c r="C41" s="121" t="s">
        <v>31</v>
      </c>
      <c r="D41" s="205" t="s">
        <v>32</v>
      </c>
      <c r="E41" s="122" t="str">
        <f>F19</f>
        <v>N° de días de ausencia por incapacidad laboral o común en el periodo</v>
      </c>
      <c r="F41" s="122" t="str">
        <f>F20</f>
        <v>N° total de días de trabajo en el periodo</v>
      </c>
      <c r="G41" s="122" t="str">
        <f>F21</f>
        <v>N° de funcionarios en el periodo</v>
      </c>
      <c r="H41" s="252" t="s">
        <v>89</v>
      </c>
      <c r="I41" s="201" t="s">
        <v>93</v>
      </c>
      <c r="O41" s="20" t="s">
        <v>55</v>
      </c>
      <c r="AI41"/>
      <c r="AL41" s="1"/>
    </row>
    <row r="42" spans="1:40" ht="27" customHeight="1" x14ac:dyDescent="0.2">
      <c r="C42" s="179" t="s">
        <v>167</v>
      </c>
      <c r="D42" s="131">
        <v>0.25</v>
      </c>
      <c r="E42" s="220">
        <v>13</v>
      </c>
      <c r="F42" s="214">
        <v>21</v>
      </c>
      <c r="G42" s="214">
        <v>37</v>
      </c>
      <c r="H42" s="304">
        <f>(E42)/(F42*G42)</f>
        <v>1.6731016731016731E-2</v>
      </c>
      <c r="I42" s="181">
        <f>H42</f>
        <v>1.6731016731016731E-2</v>
      </c>
      <c r="O42" s="20" t="s">
        <v>53</v>
      </c>
      <c r="AI42"/>
      <c r="AL42" s="1"/>
    </row>
    <row r="43" spans="1:40" ht="27" customHeight="1" x14ac:dyDescent="0.2">
      <c r="C43" s="130" t="s">
        <v>168</v>
      </c>
      <c r="D43" s="137">
        <v>0.25</v>
      </c>
      <c r="E43" s="221">
        <v>8</v>
      </c>
      <c r="F43" s="127">
        <v>20</v>
      </c>
      <c r="G43" s="127">
        <v>37</v>
      </c>
      <c r="H43" s="304">
        <f t="shared" ref="H43:H53" si="1">(E43)/(F43*G43)</f>
        <v>1.0810810810810811E-2</v>
      </c>
      <c r="I43" s="188">
        <f>H43</f>
        <v>1.0810810810810811E-2</v>
      </c>
      <c r="O43" s="20"/>
      <c r="AI43"/>
      <c r="AL43" s="1"/>
    </row>
    <row r="44" spans="1:40" ht="27" customHeight="1" x14ac:dyDescent="0.2">
      <c r="C44" s="130" t="s">
        <v>169</v>
      </c>
      <c r="D44" s="137">
        <v>0.25</v>
      </c>
      <c r="E44" s="221">
        <v>25</v>
      </c>
      <c r="F44" s="127">
        <v>20</v>
      </c>
      <c r="G44" s="127">
        <v>37</v>
      </c>
      <c r="H44" s="304">
        <f t="shared" si="1"/>
        <v>3.3783783783783786E-2</v>
      </c>
      <c r="I44" s="188">
        <f t="shared" ref="I44:I53" si="2">H44</f>
        <v>3.3783783783783786E-2</v>
      </c>
      <c r="O44" s="20"/>
      <c r="AI44"/>
      <c r="AL44" s="1"/>
    </row>
    <row r="45" spans="1:40" ht="27" customHeight="1" x14ac:dyDescent="0.2">
      <c r="C45" s="130" t="s">
        <v>170</v>
      </c>
      <c r="D45" s="131">
        <v>0.25</v>
      </c>
      <c r="E45" s="221">
        <v>6</v>
      </c>
      <c r="F45" s="127">
        <v>20</v>
      </c>
      <c r="G45" s="127">
        <v>37</v>
      </c>
      <c r="H45" s="304">
        <f t="shared" si="1"/>
        <v>8.1081081081081086E-3</v>
      </c>
      <c r="I45" s="188">
        <f t="shared" si="2"/>
        <v>8.1081081081081086E-3</v>
      </c>
      <c r="O45" s="20"/>
      <c r="AI45"/>
      <c r="AL45" s="1"/>
    </row>
    <row r="46" spans="1:40" ht="27" customHeight="1" x14ac:dyDescent="0.2">
      <c r="C46" s="130" t="s">
        <v>171</v>
      </c>
      <c r="D46" s="131">
        <v>0.25</v>
      </c>
      <c r="E46" s="221">
        <v>10</v>
      </c>
      <c r="F46" s="127">
        <v>22</v>
      </c>
      <c r="G46" s="127">
        <v>37</v>
      </c>
      <c r="H46" s="304">
        <f t="shared" si="1"/>
        <v>1.2285012285012284E-2</v>
      </c>
      <c r="I46" s="188">
        <f t="shared" si="2"/>
        <v>1.2285012285012284E-2</v>
      </c>
      <c r="J46" s="149"/>
      <c r="K46" s="149"/>
      <c r="L46" s="149"/>
      <c r="M46" s="155"/>
      <c r="O46" s="20"/>
      <c r="AI46"/>
      <c r="AL46" s="1"/>
    </row>
    <row r="47" spans="1:40" ht="27" customHeight="1" x14ac:dyDescent="0.2">
      <c r="C47" s="130" t="s">
        <v>172</v>
      </c>
      <c r="D47" s="131">
        <v>0.25</v>
      </c>
      <c r="E47" s="221">
        <v>36</v>
      </c>
      <c r="F47" s="127">
        <v>18</v>
      </c>
      <c r="G47" s="127">
        <v>37</v>
      </c>
      <c r="H47" s="304">
        <f t="shared" si="1"/>
        <v>5.4054054054054057E-2</v>
      </c>
      <c r="I47" s="188">
        <f t="shared" si="2"/>
        <v>5.4054054054054057E-2</v>
      </c>
      <c r="J47" s="149"/>
      <c r="K47" s="149"/>
      <c r="L47" s="149"/>
      <c r="M47" s="155"/>
      <c r="O47" s="20"/>
      <c r="AI47"/>
      <c r="AL47" s="1"/>
    </row>
    <row r="48" spans="1:40" ht="27" customHeight="1" x14ac:dyDescent="0.2">
      <c r="C48" s="130" t="s">
        <v>173</v>
      </c>
      <c r="D48" s="131">
        <v>0.25</v>
      </c>
      <c r="E48" s="221">
        <v>36</v>
      </c>
      <c r="F48" s="127">
        <v>22</v>
      </c>
      <c r="G48" s="127">
        <v>37</v>
      </c>
      <c r="H48" s="304">
        <f t="shared" si="1"/>
        <v>4.4226044226044224E-2</v>
      </c>
      <c r="I48" s="188">
        <f t="shared" si="2"/>
        <v>4.4226044226044224E-2</v>
      </c>
      <c r="J48" s="149"/>
      <c r="K48" s="149"/>
      <c r="L48" s="149"/>
      <c r="M48" s="155"/>
      <c r="O48" s="20"/>
      <c r="AI48"/>
      <c r="AL48" s="1"/>
    </row>
    <row r="49" spans="1:38" ht="27" customHeight="1" x14ac:dyDescent="0.2">
      <c r="C49" s="130" t="s">
        <v>174</v>
      </c>
      <c r="D49" s="131">
        <v>0.25</v>
      </c>
      <c r="E49" s="221">
        <v>52</v>
      </c>
      <c r="F49" s="127">
        <v>19</v>
      </c>
      <c r="G49" s="127">
        <v>37</v>
      </c>
      <c r="H49" s="304">
        <f t="shared" si="1"/>
        <v>7.3968705547652919E-2</v>
      </c>
      <c r="I49" s="188">
        <f t="shared" si="2"/>
        <v>7.3968705547652919E-2</v>
      </c>
      <c r="J49" s="149"/>
      <c r="K49" s="149"/>
      <c r="L49" s="149"/>
      <c r="M49" s="155"/>
      <c r="O49" s="20"/>
      <c r="AI49"/>
      <c r="AL49" s="1"/>
    </row>
    <row r="50" spans="1:38" ht="27" customHeight="1" x14ac:dyDescent="0.2">
      <c r="C50" s="130" t="s">
        <v>175</v>
      </c>
      <c r="D50" s="131">
        <v>0.25</v>
      </c>
      <c r="E50" s="221">
        <v>26</v>
      </c>
      <c r="F50" s="127">
        <v>21</v>
      </c>
      <c r="G50" s="127">
        <v>37</v>
      </c>
      <c r="H50" s="304">
        <f t="shared" si="1"/>
        <v>3.3462033462033462E-2</v>
      </c>
      <c r="I50" s="188">
        <f t="shared" si="2"/>
        <v>3.3462033462033462E-2</v>
      </c>
      <c r="J50" s="149"/>
      <c r="K50" s="149"/>
      <c r="L50" s="149"/>
      <c r="M50" s="155"/>
      <c r="O50" s="20"/>
      <c r="AI50"/>
      <c r="AL50" s="1"/>
    </row>
    <row r="51" spans="1:38" ht="27" customHeight="1" x14ac:dyDescent="0.2">
      <c r="C51" s="130" t="s">
        <v>176</v>
      </c>
      <c r="D51" s="131">
        <v>0.25</v>
      </c>
      <c r="E51" s="221"/>
      <c r="F51" s="127"/>
      <c r="G51" s="127"/>
      <c r="H51" s="304" t="e">
        <f t="shared" si="1"/>
        <v>#DIV/0!</v>
      </c>
      <c r="I51" s="188" t="e">
        <f t="shared" si="2"/>
        <v>#DIV/0!</v>
      </c>
      <c r="J51" s="149"/>
      <c r="K51" s="149"/>
      <c r="L51" s="149"/>
      <c r="M51" s="155"/>
      <c r="O51" s="20"/>
      <c r="AI51"/>
      <c r="AL51" s="1"/>
    </row>
    <row r="52" spans="1:38" ht="27" customHeight="1" x14ac:dyDescent="0.2">
      <c r="C52" s="130" t="s">
        <v>177</v>
      </c>
      <c r="D52" s="131">
        <v>0.25</v>
      </c>
      <c r="E52" s="221"/>
      <c r="F52" s="127"/>
      <c r="G52" s="127"/>
      <c r="H52" s="304" t="e">
        <f t="shared" si="1"/>
        <v>#DIV/0!</v>
      </c>
      <c r="I52" s="188" t="e">
        <f t="shared" si="2"/>
        <v>#DIV/0!</v>
      </c>
      <c r="J52" s="149"/>
      <c r="K52" s="149"/>
      <c r="L52" s="149"/>
      <c r="M52" s="155"/>
      <c r="O52" s="20"/>
      <c r="AI52"/>
      <c r="AL52" s="1"/>
    </row>
    <row r="53" spans="1:38" ht="27" customHeight="1" thickBot="1" x14ac:dyDescent="0.25">
      <c r="C53" s="133" t="s">
        <v>178</v>
      </c>
      <c r="D53" s="134">
        <v>0.25</v>
      </c>
      <c r="E53" s="222"/>
      <c r="F53" s="141"/>
      <c r="G53" s="141"/>
      <c r="H53" s="321" t="e">
        <f t="shared" si="1"/>
        <v>#DIV/0!</v>
      </c>
      <c r="I53" s="213" t="e">
        <f t="shared" si="2"/>
        <v>#DIV/0!</v>
      </c>
      <c r="J53" s="149"/>
      <c r="K53" s="149"/>
      <c r="L53" s="149"/>
      <c r="M53" s="155"/>
      <c r="O53" s="20"/>
      <c r="AI53"/>
      <c r="AL53" s="1"/>
    </row>
    <row r="54" spans="1:38" ht="27" customHeight="1" x14ac:dyDescent="0.2">
      <c r="A54" s="300"/>
      <c r="B54" s="317"/>
      <c r="C54" s="318"/>
      <c r="D54" s="301"/>
      <c r="E54" s="319"/>
      <c r="F54" s="316"/>
      <c r="J54" s="307"/>
      <c r="K54" s="307"/>
      <c r="L54" s="307"/>
      <c r="M54" s="309"/>
      <c r="O54" s="20"/>
      <c r="AI54"/>
      <c r="AL54" s="1"/>
    </row>
    <row r="55" spans="1:38" ht="27" customHeight="1" x14ac:dyDescent="0.2">
      <c r="A55" s="300"/>
      <c r="B55" s="317"/>
      <c r="C55" s="318"/>
      <c r="D55" s="301"/>
      <c r="E55" s="319"/>
      <c r="F55" s="316"/>
      <c r="J55" s="307"/>
      <c r="K55" s="307"/>
      <c r="L55" s="307"/>
      <c r="M55" s="309"/>
      <c r="O55" s="20"/>
      <c r="AI55"/>
      <c r="AL55" s="1"/>
    </row>
    <row r="56" spans="1:38" ht="27" customHeight="1" x14ac:dyDescent="0.2">
      <c r="A56" s="300"/>
      <c r="B56" s="317"/>
      <c r="C56" s="318"/>
      <c r="D56" s="301"/>
      <c r="E56" s="319"/>
      <c r="F56" s="316"/>
      <c r="J56" s="307"/>
      <c r="K56" s="307"/>
      <c r="L56" s="307"/>
      <c r="M56" s="309"/>
      <c r="O56" s="20"/>
      <c r="AI56"/>
      <c r="AL56" s="1"/>
    </row>
    <row r="57" spans="1:38" ht="27" customHeight="1" x14ac:dyDescent="0.2">
      <c r="A57" s="300"/>
      <c r="B57" s="317"/>
      <c r="C57" s="318"/>
      <c r="D57" s="301"/>
      <c r="E57" s="319"/>
      <c r="F57" s="316"/>
      <c r="J57" s="307"/>
      <c r="K57" s="307"/>
      <c r="L57" s="307"/>
      <c r="M57" s="309"/>
      <c r="O57" s="20"/>
      <c r="AI57"/>
      <c r="AL57" s="1"/>
    </row>
    <row r="58" spans="1:38" ht="27" customHeight="1" x14ac:dyDescent="0.2">
      <c r="A58" s="300"/>
      <c r="B58" s="317"/>
      <c r="C58" s="318"/>
      <c r="D58" s="301"/>
      <c r="E58" s="319"/>
      <c r="F58" s="316"/>
      <c r="J58" s="307"/>
      <c r="K58" s="307"/>
      <c r="L58" s="307"/>
      <c r="M58" s="309"/>
      <c r="O58" s="20"/>
      <c r="AI58"/>
      <c r="AL58" s="1"/>
    </row>
    <row r="59" spans="1:38" ht="27" customHeight="1" x14ac:dyDescent="0.2">
      <c r="A59" s="300"/>
      <c r="B59" s="317"/>
      <c r="C59" s="318"/>
      <c r="D59" s="301"/>
      <c r="E59" s="319"/>
      <c r="F59" s="316"/>
      <c r="J59" s="307"/>
      <c r="K59" s="307"/>
      <c r="L59" s="307"/>
      <c r="M59" s="309"/>
      <c r="O59" s="20"/>
      <c r="AI59"/>
      <c r="AL59" s="1"/>
    </row>
    <row r="60" spans="1:38" ht="27" customHeight="1" x14ac:dyDescent="0.2">
      <c r="A60" s="300"/>
      <c r="B60" s="317"/>
      <c r="C60" s="318"/>
      <c r="D60" s="301"/>
      <c r="E60" s="319"/>
      <c r="F60" s="316"/>
      <c r="J60" s="307"/>
      <c r="K60" s="307"/>
      <c r="L60" s="307"/>
      <c r="M60" s="309"/>
      <c r="O60" s="20"/>
      <c r="AI60"/>
      <c r="AL60" s="1"/>
    </row>
    <row r="61" spans="1:38" ht="27" customHeight="1" x14ac:dyDescent="0.2">
      <c r="A61" s="300"/>
      <c r="B61" s="317"/>
      <c r="C61" s="318"/>
      <c r="D61" s="301"/>
      <c r="E61" s="319"/>
      <c r="F61" s="316"/>
      <c r="J61" s="307"/>
      <c r="K61" s="307"/>
      <c r="L61" s="307"/>
      <c r="M61" s="309"/>
      <c r="O61" s="20"/>
      <c r="AI61"/>
      <c r="AL61" s="1"/>
    </row>
    <row r="62" spans="1:38" ht="27" customHeight="1" x14ac:dyDescent="0.2">
      <c r="A62" s="300"/>
      <c r="B62" s="317"/>
      <c r="C62" s="318"/>
      <c r="D62" s="301"/>
      <c r="E62" s="319"/>
      <c r="F62" s="316"/>
      <c r="J62" s="307"/>
      <c r="K62" s="307"/>
      <c r="L62" s="307"/>
      <c r="M62" s="309"/>
      <c r="O62" s="20"/>
      <c r="AI62"/>
      <c r="AL62" s="1"/>
    </row>
    <row r="63" spans="1:38" ht="27" customHeight="1" x14ac:dyDescent="0.2">
      <c r="A63" s="300"/>
      <c r="B63" s="317"/>
      <c r="C63" s="318"/>
      <c r="D63" s="301"/>
      <c r="E63" s="319"/>
      <c r="F63" s="316"/>
      <c r="J63" s="307"/>
      <c r="K63" s="307"/>
      <c r="L63" s="307"/>
      <c r="M63" s="309"/>
      <c r="O63" s="20"/>
      <c r="AI63"/>
      <c r="AL63" s="1"/>
    </row>
    <row r="64" spans="1:38" ht="27" customHeight="1" x14ac:dyDescent="0.2">
      <c r="A64" s="300"/>
      <c r="B64" s="317"/>
      <c r="C64" s="318"/>
      <c r="D64" s="301"/>
      <c r="E64" s="319"/>
      <c r="F64" s="316"/>
      <c r="J64" s="307"/>
      <c r="K64" s="307"/>
      <c r="L64" s="307"/>
      <c r="M64" s="309"/>
      <c r="O64" s="20"/>
      <c r="AI64"/>
      <c r="AL64" s="1"/>
    </row>
    <row r="65" spans="1:40" ht="27" customHeight="1" thickBot="1" x14ac:dyDescent="0.25">
      <c r="A65" s="300"/>
      <c r="B65" s="317"/>
      <c r="C65" s="318"/>
      <c r="D65" s="301"/>
      <c r="E65" s="319"/>
      <c r="F65" s="316"/>
      <c r="J65" s="307"/>
      <c r="K65" s="307"/>
      <c r="L65" s="307"/>
      <c r="M65" s="309"/>
      <c r="O65" s="20"/>
      <c r="AI65"/>
      <c r="AL65" s="1"/>
    </row>
    <row r="66" spans="1:40" ht="13.5" customHeight="1" thickBot="1" x14ac:dyDescent="0.25">
      <c r="A66" s="341" t="s">
        <v>37</v>
      </c>
      <c r="B66" s="342"/>
      <c r="C66" s="342"/>
      <c r="D66" s="342"/>
      <c r="E66" s="342"/>
      <c r="F66" s="342"/>
      <c r="G66" s="342"/>
      <c r="H66" s="342"/>
      <c r="I66" s="342"/>
      <c r="J66" s="342"/>
      <c r="K66" s="342"/>
      <c r="L66" s="342"/>
      <c r="M66" s="343"/>
      <c r="O66" s="97" t="s">
        <v>112</v>
      </c>
      <c r="AN66" s="1" t="e">
        <f>#REF!+1</f>
        <v>#REF!</v>
      </c>
    </row>
    <row r="67" spans="1:40" ht="13.5" thickBot="1" x14ac:dyDescent="0.25">
      <c r="A67" s="2"/>
      <c r="B67" s="97"/>
      <c r="C67" s="97"/>
      <c r="D67" s="97"/>
      <c r="E67" s="97"/>
      <c r="F67" s="97"/>
      <c r="G67" s="97"/>
      <c r="H67" s="97"/>
      <c r="I67" s="97"/>
      <c r="J67" s="97"/>
      <c r="K67" s="97"/>
      <c r="L67" s="97"/>
      <c r="M67" s="37"/>
      <c r="O67" s="97" t="s">
        <v>113</v>
      </c>
      <c r="AN67" s="1" t="e">
        <f t="shared" ref="AN67:AN68" si="3">AN66+1</f>
        <v>#REF!</v>
      </c>
    </row>
    <row r="68" spans="1:40" ht="25.5" customHeight="1" thickBot="1" x14ac:dyDescent="0.25">
      <c r="A68" s="385" t="s">
        <v>38</v>
      </c>
      <c r="B68" s="365" t="s">
        <v>39</v>
      </c>
      <c r="C68" s="371"/>
      <c r="D68" s="371"/>
      <c r="E68" s="366"/>
      <c r="F68" s="348" t="s">
        <v>90</v>
      </c>
      <c r="G68" s="349"/>
      <c r="H68" s="365" t="s">
        <v>40</v>
      </c>
      <c r="I68" s="371"/>
      <c r="J68" s="371"/>
      <c r="K68" s="371"/>
      <c r="L68" s="371"/>
      <c r="M68" s="366"/>
      <c r="O68" s="1" t="s">
        <v>126</v>
      </c>
      <c r="AN68" s="1" t="e">
        <f t="shared" si="3"/>
        <v>#REF!</v>
      </c>
    </row>
    <row r="69" spans="1:40" ht="25.5" customHeight="1" thickBot="1" x14ac:dyDescent="0.25">
      <c r="A69" s="386"/>
      <c r="B69" s="367"/>
      <c r="C69" s="406"/>
      <c r="D69" s="406"/>
      <c r="E69" s="368"/>
      <c r="F69" s="6" t="s">
        <v>91</v>
      </c>
      <c r="G69" s="100" t="s">
        <v>92</v>
      </c>
      <c r="H69" s="367"/>
      <c r="I69" s="406"/>
      <c r="J69" s="406"/>
      <c r="K69" s="406"/>
      <c r="L69" s="406"/>
      <c r="M69" s="368"/>
      <c r="O69" s="1" t="s">
        <v>114</v>
      </c>
    </row>
    <row r="70" spans="1:40" ht="43.5" customHeight="1" thickBot="1" x14ac:dyDescent="0.25">
      <c r="A70" s="10" t="s">
        <v>167</v>
      </c>
      <c r="B70" s="447" t="s">
        <v>287</v>
      </c>
      <c r="C70" s="448"/>
      <c r="D70" s="448"/>
      <c r="E70" s="448"/>
      <c r="F70" s="498"/>
      <c r="G70" s="498" t="s">
        <v>273</v>
      </c>
      <c r="H70" s="501"/>
      <c r="I70" s="502"/>
      <c r="J70" s="502"/>
      <c r="K70" s="502"/>
      <c r="L70" s="502"/>
      <c r="M70" s="503"/>
      <c r="AN70" s="1" t="e">
        <f>AN68+1</f>
        <v>#REF!</v>
      </c>
    </row>
    <row r="71" spans="1:40" ht="43.5" customHeight="1" thickBot="1" x14ac:dyDescent="0.25">
      <c r="A71" s="10" t="s">
        <v>168</v>
      </c>
      <c r="B71" s="447" t="s">
        <v>288</v>
      </c>
      <c r="C71" s="448"/>
      <c r="D71" s="448"/>
      <c r="E71" s="448"/>
      <c r="F71" s="499"/>
      <c r="G71" s="499"/>
      <c r="H71" s="504"/>
      <c r="I71" s="505"/>
      <c r="J71" s="505"/>
      <c r="K71" s="505"/>
      <c r="L71" s="505"/>
      <c r="M71" s="506"/>
    </row>
    <row r="72" spans="1:40" ht="43.5" customHeight="1" thickBot="1" x14ac:dyDescent="0.25">
      <c r="A72" s="10" t="s">
        <v>169</v>
      </c>
      <c r="B72" s="447" t="s">
        <v>289</v>
      </c>
      <c r="C72" s="448"/>
      <c r="D72" s="448"/>
      <c r="E72" s="448"/>
      <c r="F72" s="500"/>
      <c r="G72" s="500"/>
      <c r="H72" s="507"/>
      <c r="I72" s="508"/>
      <c r="J72" s="508"/>
      <c r="K72" s="508"/>
      <c r="L72" s="508"/>
      <c r="M72" s="509"/>
    </row>
    <row r="73" spans="1:40" ht="55.5" customHeight="1" thickBot="1" x14ac:dyDescent="0.25">
      <c r="A73" s="10" t="s">
        <v>170</v>
      </c>
      <c r="B73" s="447" t="s">
        <v>307</v>
      </c>
      <c r="C73" s="448"/>
      <c r="D73" s="448"/>
      <c r="E73" s="448"/>
      <c r="F73" s="28"/>
      <c r="G73" s="326" t="s">
        <v>273</v>
      </c>
      <c r="H73" s="501" t="s">
        <v>308</v>
      </c>
      <c r="I73" s="502"/>
      <c r="J73" s="502"/>
      <c r="K73" s="502"/>
      <c r="L73" s="502"/>
      <c r="M73" s="503"/>
    </row>
    <row r="74" spans="1:40" ht="48.75" customHeight="1" thickBot="1" x14ac:dyDescent="0.25">
      <c r="A74" s="10" t="s">
        <v>171</v>
      </c>
      <c r="B74" s="447" t="s">
        <v>309</v>
      </c>
      <c r="C74" s="448"/>
      <c r="D74" s="448"/>
      <c r="E74" s="448"/>
      <c r="F74" s="28"/>
      <c r="G74" s="326" t="s">
        <v>273</v>
      </c>
      <c r="H74" s="501" t="s">
        <v>308</v>
      </c>
      <c r="I74" s="502"/>
      <c r="J74" s="502"/>
      <c r="K74" s="502"/>
      <c r="L74" s="502"/>
      <c r="M74" s="503"/>
    </row>
    <row r="75" spans="1:40" ht="70.5" customHeight="1" thickBot="1" x14ac:dyDescent="0.25">
      <c r="A75" s="10" t="s">
        <v>172</v>
      </c>
      <c r="B75" s="447" t="s">
        <v>310</v>
      </c>
      <c r="C75" s="448"/>
      <c r="D75" s="448"/>
      <c r="E75" s="448"/>
      <c r="F75" s="28"/>
      <c r="G75" s="326" t="s">
        <v>273</v>
      </c>
      <c r="H75" s="501" t="s">
        <v>308</v>
      </c>
      <c r="I75" s="502"/>
      <c r="J75" s="502"/>
      <c r="K75" s="502"/>
      <c r="L75" s="502"/>
      <c r="M75" s="503"/>
    </row>
    <row r="76" spans="1:40" ht="90.75" customHeight="1" thickBot="1" x14ac:dyDescent="0.25">
      <c r="A76" s="10" t="s">
        <v>173</v>
      </c>
      <c r="B76" s="447" t="s">
        <v>311</v>
      </c>
      <c r="C76" s="448"/>
      <c r="D76" s="448"/>
      <c r="E76" s="448"/>
      <c r="F76" s="28"/>
      <c r="G76" s="326" t="s">
        <v>273</v>
      </c>
      <c r="H76" s="501" t="s">
        <v>308</v>
      </c>
      <c r="I76" s="502"/>
      <c r="J76" s="502"/>
      <c r="K76" s="502"/>
      <c r="L76" s="502"/>
      <c r="M76" s="503"/>
    </row>
    <row r="77" spans="1:40" ht="102.75" customHeight="1" thickBot="1" x14ac:dyDescent="0.25">
      <c r="A77" s="10" t="s">
        <v>174</v>
      </c>
      <c r="B77" s="447" t="s">
        <v>312</v>
      </c>
      <c r="C77" s="448"/>
      <c r="D77" s="448"/>
      <c r="E77" s="448"/>
      <c r="F77" s="28"/>
      <c r="G77" s="326" t="s">
        <v>273</v>
      </c>
      <c r="H77" s="501" t="s">
        <v>308</v>
      </c>
      <c r="I77" s="502"/>
      <c r="J77" s="502"/>
      <c r="K77" s="502"/>
      <c r="L77" s="502"/>
      <c r="M77" s="503"/>
    </row>
    <row r="78" spans="1:40" ht="91.5" customHeight="1" thickBot="1" x14ac:dyDescent="0.25">
      <c r="A78" s="10" t="s">
        <v>175</v>
      </c>
      <c r="B78" s="447" t="s">
        <v>313</v>
      </c>
      <c r="C78" s="448"/>
      <c r="D78" s="448"/>
      <c r="E78" s="448"/>
      <c r="F78" s="28"/>
      <c r="G78" s="326" t="s">
        <v>273</v>
      </c>
      <c r="H78" s="501" t="s">
        <v>308</v>
      </c>
      <c r="I78" s="502"/>
      <c r="J78" s="502"/>
      <c r="K78" s="502"/>
      <c r="L78" s="502"/>
      <c r="M78" s="503"/>
    </row>
    <row r="79" spans="1:40" ht="44.25" customHeight="1" thickBot="1" x14ac:dyDescent="0.25">
      <c r="A79" s="10" t="s">
        <v>176</v>
      </c>
      <c r="B79" s="404"/>
      <c r="C79" s="405"/>
      <c r="D79" s="405"/>
      <c r="E79" s="405"/>
      <c r="F79" s="28"/>
      <c r="G79" s="150"/>
      <c r="H79" s="338"/>
      <c r="I79" s="339"/>
      <c r="J79" s="339"/>
      <c r="K79" s="339"/>
      <c r="L79" s="339"/>
      <c r="M79" s="340"/>
      <c r="AN79" s="1" t="e">
        <f>AN70+1</f>
        <v>#REF!</v>
      </c>
    </row>
    <row r="80" spans="1:40" ht="44.25" customHeight="1" thickBot="1" x14ac:dyDescent="0.25">
      <c r="A80" s="10" t="s">
        <v>177</v>
      </c>
      <c r="B80" s="404"/>
      <c r="C80" s="405"/>
      <c r="D80" s="405"/>
      <c r="E80" s="405"/>
      <c r="F80" s="28"/>
      <c r="G80" s="150"/>
      <c r="H80" s="338"/>
      <c r="I80" s="339"/>
      <c r="J80" s="339"/>
      <c r="K80" s="339"/>
      <c r="L80" s="339"/>
      <c r="M80" s="340"/>
      <c r="AN80" s="1" t="e">
        <f>#REF!+1</f>
        <v>#REF!</v>
      </c>
    </row>
    <row r="81" spans="1:40" ht="44.25" customHeight="1" thickBot="1" x14ac:dyDescent="0.25">
      <c r="A81" s="10" t="s">
        <v>178</v>
      </c>
      <c r="B81" s="404"/>
      <c r="C81" s="405"/>
      <c r="D81" s="405"/>
      <c r="E81" s="405"/>
      <c r="F81" s="28"/>
      <c r="G81" s="150"/>
      <c r="H81" s="338"/>
      <c r="I81" s="339"/>
      <c r="J81" s="339"/>
      <c r="K81" s="339"/>
      <c r="L81" s="339"/>
      <c r="M81" s="340"/>
      <c r="AN81" s="1" t="e">
        <f t="shared" ref="AN81" si="4">AN80+1</f>
        <v>#REF!</v>
      </c>
    </row>
    <row r="82" spans="1:40" ht="44.25" customHeight="1" thickBot="1" x14ac:dyDescent="0.25">
      <c r="A82" s="10" t="s">
        <v>42</v>
      </c>
      <c r="B82" s="404"/>
      <c r="C82" s="405"/>
      <c r="D82" s="405"/>
      <c r="E82" s="405"/>
      <c r="F82" s="28"/>
      <c r="G82" s="150"/>
      <c r="H82" s="338"/>
      <c r="I82" s="339"/>
      <c r="J82" s="339"/>
      <c r="K82" s="339"/>
      <c r="L82" s="339"/>
      <c r="M82" s="340"/>
      <c r="AN82" s="1" t="e">
        <f>#REF!+1</f>
        <v>#REF!</v>
      </c>
    </row>
    <row r="83" spans="1:40" hidden="1" x14ac:dyDescent="0.2"/>
    <row r="84" spans="1:40" hidden="1" x14ac:dyDescent="0.2"/>
    <row r="85" spans="1:40" hidden="1" x14ac:dyDescent="0.2"/>
    <row r="86" spans="1:40" hidden="1" x14ac:dyDescent="0.2"/>
    <row r="87" spans="1:40" hidden="1" x14ac:dyDescent="0.2"/>
    <row r="88" spans="1:40" hidden="1" x14ac:dyDescent="0.2"/>
    <row r="89" spans="1:40" hidden="1" x14ac:dyDescent="0.2"/>
    <row r="90" spans="1:40" hidden="1" x14ac:dyDescent="0.2"/>
    <row r="91" spans="1:40" hidden="1" x14ac:dyDescent="0.2"/>
    <row r="92" spans="1:40" hidden="1" x14ac:dyDescent="0.2"/>
    <row r="93" spans="1:40" hidden="1" x14ac:dyDescent="0.2"/>
    <row r="94" spans="1:40" hidden="1" x14ac:dyDescent="0.2"/>
    <row r="95" spans="1:40" ht="15" hidden="1" x14ac:dyDescent="0.2">
      <c r="B95" s="97"/>
      <c r="C95" s="97"/>
      <c r="D95" s="97"/>
      <c r="E95" s="97"/>
      <c r="F95" s="395"/>
      <c r="G95" s="395"/>
      <c r="H95" s="395"/>
      <c r="I95" s="11" t="s">
        <v>43</v>
      </c>
      <c r="K95" s="12"/>
    </row>
    <row r="96" spans="1:40" ht="15" hidden="1" x14ac:dyDescent="0.2">
      <c r="B96" s="97"/>
      <c r="C96" s="97"/>
      <c r="D96" s="97"/>
      <c r="E96" s="97"/>
      <c r="F96" s="395"/>
      <c r="G96" s="395"/>
      <c r="H96" s="395"/>
      <c r="I96" s="11" t="s">
        <v>44</v>
      </c>
      <c r="K96" s="12"/>
    </row>
    <row r="97" spans="2:11" ht="15" hidden="1" x14ac:dyDescent="0.2">
      <c r="B97" s="97"/>
      <c r="C97" s="97"/>
      <c r="D97" s="97"/>
      <c r="E97" s="97"/>
      <c r="F97" s="395"/>
      <c r="G97" s="395"/>
      <c r="H97" s="395"/>
      <c r="I97" s="11" t="s">
        <v>45</v>
      </c>
      <c r="K97" s="12"/>
    </row>
    <row r="98" spans="2:11" ht="15" hidden="1" x14ac:dyDescent="0.2">
      <c r="B98" s="97"/>
      <c r="C98" s="97"/>
      <c r="D98" s="97"/>
      <c r="E98" s="97"/>
      <c r="F98" s="395"/>
      <c r="G98" s="395"/>
      <c r="H98" s="395"/>
      <c r="K98" s="12"/>
    </row>
    <row r="99" spans="2:11" ht="15" hidden="1" x14ac:dyDescent="0.2">
      <c r="B99" s="97"/>
      <c r="C99" s="97"/>
      <c r="D99" s="97"/>
      <c r="E99" s="97"/>
      <c r="F99" s="395"/>
      <c r="G99" s="395"/>
      <c r="H99" s="395"/>
      <c r="K99" s="12"/>
    </row>
    <row r="100" spans="2:11" ht="15" hidden="1" x14ac:dyDescent="0.2">
      <c r="B100" s="97"/>
      <c r="C100" s="97"/>
      <c r="D100" s="97"/>
      <c r="E100" s="97"/>
      <c r="K100" s="12"/>
    </row>
    <row r="101" spans="2:11" ht="15" hidden="1" x14ac:dyDescent="0.2">
      <c r="B101" s="97"/>
      <c r="C101" s="97"/>
      <c r="D101" s="97"/>
      <c r="E101" s="97"/>
      <c r="K101" s="12"/>
    </row>
    <row r="102" spans="2:11" ht="15" hidden="1" x14ac:dyDescent="0.2">
      <c r="B102" s="97"/>
      <c r="C102" s="97"/>
      <c r="D102" s="97"/>
      <c r="E102" s="97"/>
      <c r="K102" s="12"/>
    </row>
    <row r="103" spans="2:11" ht="15" hidden="1" x14ac:dyDescent="0.2">
      <c r="B103" s="97"/>
      <c r="C103" s="97"/>
      <c r="D103" s="97"/>
      <c r="E103" s="97"/>
      <c r="K103" s="12"/>
    </row>
    <row r="104" spans="2:11" ht="15" hidden="1" x14ac:dyDescent="0.2">
      <c r="B104" s="97"/>
      <c r="C104" s="97"/>
      <c r="D104" s="97"/>
      <c r="E104" s="97"/>
      <c r="K104" s="12"/>
    </row>
    <row r="105" spans="2:11" ht="15" hidden="1" x14ac:dyDescent="0.2">
      <c r="B105" s="97"/>
      <c r="C105" s="97"/>
      <c r="D105" s="97"/>
      <c r="E105" s="97"/>
      <c r="K105" s="12"/>
    </row>
    <row r="106" spans="2:11" ht="15" hidden="1" x14ac:dyDescent="0.2">
      <c r="B106" s="97"/>
      <c r="C106" s="97"/>
      <c r="D106" s="97"/>
      <c r="E106" s="97"/>
      <c r="K106" s="12"/>
    </row>
    <row r="107" spans="2:11" ht="15" hidden="1" x14ac:dyDescent="0.2">
      <c r="B107" s="97"/>
      <c r="C107" s="97"/>
      <c r="D107" s="97"/>
      <c r="E107" s="97"/>
      <c r="K107" s="12"/>
    </row>
    <row r="108" spans="2:11" ht="15" hidden="1" x14ac:dyDescent="0.2">
      <c r="B108" s="97"/>
      <c r="C108" s="97"/>
      <c r="D108" s="97"/>
      <c r="E108" s="97"/>
      <c r="K108" s="12"/>
    </row>
    <row r="109" spans="2:11" ht="15" hidden="1" x14ac:dyDescent="0.2">
      <c r="B109" s="97"/>
      <c r="C109" s="97"/>
      <c r="D109" s="97"/>
      <c r="E109" s="97"/>
      <c r="K109" s="12"/>
    </row>
    <row r="110" spans="2:11" ht="15" hidden="1" x14ac:dyDescent="0.2">
      <c r="B110" s="97"/>
      <c r="C110" s="97"/>
      <c r="D110" s="97"/>
      <c r="E110" s="97"/>
      <c r="K110" s="12"/>
    </row>
    <row r="111" spans="2:11" ht="15" hidden="1" x14ac:dyDescent="0.2">
      <c r="B111" s="97"/>
      <c r="C111" s="97"/>
      <c r="D111" s="97"/>
      <c r="E111" s="97"/>
      <c r="K111" s="12"/>
    </row>
    <row r="112" spans="2:11" ht="15" hidden="1" x14ac:dyDescent="0.2">
      <c r="B112" s="97"/>
      <c r="C112" s="97"/>
      <c r="D112" s="97"/>
      <c r="E112" s="97"/>
      <c r="K112" s="12"/>
    </row>
    <row r="113" spans="2:11" ht="15" hidden="1" x14ac:dyDescent="0.2">
      <c r="B113" s="97"/>
      <c r="C113" s="97"/>
      <c r="D113" s="97"/>
      <c r="E113" s="97"/>
      <c r="K113" s="12"/>
    </row>
    <row r="114" spans="2:11" ht="15" hidden="1" x14ac:dyDescent="0.2">
      <c r="B114" s="97"/>
      <c r="C114" s="97"/>
      <c r="D114" s="97"/>
      <c r="E114" s="97"/>
      <c r="K114" s="12"/>
    </row>
    <row r="115" spans="2:11" ht="15" hidden="1" x14ac:dyDescent="0.2">
      <c r="B115" s="97"/>
      <c r="C115" s="97"/>
      <c r="D115" s="97"/>
      <c r="E115" s="97"/>
      <c r="K115" s="12"/>
    </row>
    <row r="116" spans="2:11" ht="15" hidden="1" x14ac:dyDescent="0.2">
      <c r="B116" s="97"/>
      <c r="C116" s="97"/>
      <c r="D116" s="97"/>
      <c r="E116" s="97"/>
      <c r="K116" s="12"/>
    </row>
    <row r="117" spans="2:11" ht="15" hidden="1" x14ac:dyDescent="0.2">
      <c r="B117" s="97"/>
      <c r="C117" s="97"/>
      <c r="D117" s="97"/>
      <c r="E117" s="97"/>
      <c r="K117" s="12"/>
    </row>
    <row r="118" spans="2:11" ht="15" hidden="1" x14ac:dyDescent="0.2">
      <c r="B118" s="97"/>
      <c r="C118" s="97"/>
      <c r="D118" s="97"/>
      <c r="E118" s="97"/>
      <c r="K118" s="12"/>
    </row>
    <row r="119" spans="2:11" ht="15" hidden="1" x14ac:dyDescent="0.2">
      <c r="B119" s="97"/>
      <c r="C119" s="97"/>
      <c r="D119" s="97"/>
      <c r="E119" s="97"/>
      <c r="K119" s="12"/>
    </row>
    <row r="120" spans="2:11" ht="15" hidden="1" x14ac:dyDescent="0.2">
      <c r="B120" s="97"/>
      <c r="C120" s="97"/>
      <c r="D120" s="97"/>
      <c r="E120" s="97"/>
      <c r="K120" s="12"/>
    </row>
    <row r="121" spans="2:11" ht="15" hidden="1" x14ac:dyDescent="0.2">
      <c r="B121" s="97"/>
      <c r="C121" s="97"/>
      <c r="D121" s="97"/>
      <c r="E121" s="97"/>
      <c r="K121" s="12"/>
    </row>
    <row r="122" spans="2:11" ht="15" hidden="1" x14ac:dyDescent="0.2">
      <c r="B122" s="97"/>
      <c r="C122" s="97"/>
      <c r="D122" s="97"/>
      <c r="E122" s="97"/>
      <c r="K122" s="12"/>
    </row>
    <row r="123" spans="2:11" ht="15" hidden="1" x14ac:dyDescent="0.2">
      <c r="B123" s="97"/>
      <c r="C123" s="97"/>
      <c r="D123" s="97"/>
      <c r="E123" s="97"/>
      <c r="K123" s="12"/>
    </row>
    <row r="124" spans="2:11" ht="15" hidden="1" x14ac:dyDescent="0.2">
      <c r="B124" s="97"/>
      <c r="C124" s="97"/>
      <c r="D124" s="97"/>
      <c r="E124" s="97"/>
      <c r="K124" s="12"/>
    </row>
    <row r="125" spans="2:11" ht="15" hidden="1" x14ac:dyDescent="0.2">
      <c r="B125" s="97"/>
      <c r="C125" s="97"/>
      <c r="D125" s="97"/>
      <c r="E125" s="97"/>
      <c r="K125" s="12"/>
    </row>
    <row r="126" spans="2:11" ht="15" hidden="1" x14ac:dyDescent="0.2">
      <c r="B126" s="97"/>
      <c r="C126" s="97"/>
      <c r="D126" s="97"/>
      <c r="E126" s="97"/>
      <c r="K126" s="12"/>
    </row>
    <row r="127" spans="2:11" ht="15" hidden="1" x14ac:dyDescent="0.2">
      <c r="B127" s="97"/>
      <c r="C127" s="97"/>
      <c r="D127" s="97"/>
      <c r="E127" s="97"/>
      <c r="K127" s="12"/>
    </row>
    <row r="128" spans="2:11" ht="15" hidden="1" x14ac:dyDescent="0.2">
      <c r="B128" s="97"/>
      <c r="C128" s="97"/>
      <c r="D128" s="97"/>
      <c r="E128" s="97"/>
      <c r="K128" s="12"/>
    </row>
    <row r="129" spans="2:11" ht="15" hidden="1" x14ac:dyDescent="0.2">
      <c r="B129" s="97"/>
      <c r="C129" s="97"/>
      <c r="D129" s="97"/>
      <c r="E129" s="97"/>
      <c r="K129" s="12"/>
    </row>
    <row r="130" spans="2:11" ht="15" hidden="1" x14ac:dyDescent="0.2">
      <c r="B130" s="97"/>
      <c r="C130" s="97"/>
      <c r="D130" s="97"/>
      <c r="E130" s="97"/>
      <c r="K130" s="12"/>
    </row>
    <row r="131" spans="2:11" ht="15" hidden="1" x14ac:dyDescent="0.2">
      <c r="B131" s="97"/>
      <c r="C131" s="97"/>
      <c r="D131" s="97"/>
      <c r="E131" s="97"/>
      <c r="K131" s="12"/>
    </row>
    <row r="132" spans="2:11" ht="15" hidden="1" x14ac:dyDescent="0.2">
      <c r="B132" s="97"/>
      <c r="C132" s="97"/>
      <c r="D132" s="97"/>
      <c r="E132" s="97"/>
      <c r="K132" s="12"/>
    </row>
    <row r="133" spans="2:11" hidden="1" x14ac:dyDescent="0.2">
      <c r="B133" s="97"/>
      <c r="C133" s="97"/>
      <c r="D133" s="97"/>
      <c r="E133" s="97"/>
    </row>
    <row r="134" spans="2:11" hidden="1" x14ac:dyDescent="0.2">
      <c r="B134" s="97"/>
      <c r="C134" s="97"/>
      <c r="D134" s="97"/>
      <c r="E134" s="97"/>
    </row>
    <row r="135" spans="2:11" hidden="1" x14ac:dyDescent="0.2">
      <c r="B135" s="97"/>
      <c r="C135" s="97"/>
      <c r="D135" s="97"/>
      <c r="E135" s="97"/>
    </row>
    <row r="136" spans="2:11" hidden="1" x14ac:dyDescent="0.2">
      <c r="B136" s="97"/>
      <c r="C136" s="97"/>
      <c r="D136" s="97"/>
      <c r="E136" s="97"/>
    </row>
    <row r="137" spans="2:11" hidden="1" x14ac:dyDescent="0.2">
      <c r="B137" s="97"/>
      <c r="C137" s="97"/>
      <c r="D137" s="97"/>
      <c r="E137" s="97"/>
    </row>
    <row r="138" spans="2:11" hidden="1" x14ac:dyDescent="0.2">
      <c r="B138" s="97"/>
      <c r="C138" s="97"/>
      <c r="D138" s="97"/>
      <c r="E138" s="97"/>
    </row>
    <row r="139" spans="2:11" hidden="1" x14ac:dyDescent="0.2">
      <c r="B139" s="97"/>
      <c r="C139" s="97"/>
      <c r="D139" s="97"/>
      <c r="E139" s="97"/>
    </row>
    <row r="140" spans="2:11" hidden="1" x14ac:dyDescent="0.2">
      <c r="B140" s="97"/>
      <c r="C140" s="97"/>
      <c r="D140" s="97"/>
      <c r="E140" s="97"/>
    </row>
    <row r="141" spans="2:11" hidden="1" x14ac:dyDescent="0.2">
      <c r="B141" s="97"/>
      <c r="C141" s="97"/>
      <c r="D141" s="97"/>
      <c r="E141" s="97"/>
    </row>
    <row r="142" spans="2:11" hidden="1" x14ac:dyDescent="0.2">
      <c r="B142" s="97"/>
      <c r="C142" s="97"/>
      <c r="D142" s="97"/>
      <c r="E142" s="97"/>
    </row>
    <row r="143" spans="2:11" hidden="1" x14ac:dyDescent="0.2">
      <c r="B143" s="97"/>
      <c r="C143" s="97"/>
      <c r="D143" s="97"/>
      <c r="E143" s="97"/>
    </row>
    <row r="144" spans="2:11" hidden="1" x14ac:dyDescent="0.2">
      <c r="B144" s="97"/>
      <c r="C144" s="97"/>
      <c r="D144" s="97"/>
      <c r="E144" s="97"/>
    </row>
    <row r="145" spans="2:5" hidden="1" x14ac:dyDescent="0.2">
      <c r="B145" s="97"/>
      <c r="C145" s="97"/>
      <c r="D145" s="97"/>
      <c r="E145" s="97"/>
    </row>
    <row r="146" spans="2:5" hidden="1" x14ac:dyDescent="0.2">
      <c r="B146" s="97"/>
      <c r="C146" s="97"/>
      <c r="D146" s="97"/>
      <c r="E146" s="97"/>
    </row>
    <row r="147" spans="2:5" hidden="1" x14ac:dyDescent="0.2">
      <c r="B147" s="97"/>
      <c r="C147" s="97"/>
      <c r="D147" s="97"/>
      <c r="E147" s="97"/>
    </row>
    <row r="148" spans="2:5" hidden="1" x14ac:dyDescent="0.2">
      <c r="B148" s="97"/>
      <c r="C148" s="97"/>
      <c r="D148" s="97"/>
      <c r="E148" s="97"/>
    </row>
    <row r="149" spans="2:5" hidden="1" x14ac:dyDescent="0.2">
      <c r="B149" s="97"/>
      <c r="C149" s="97"/>
      <c r="D149" s="97"/>
      <c r="E149" s="97"/>
    </row>
    <row r="150" spans="2:5" hidden="1" x14ac:dyDescent="0.2">
      <c r="B150" s="97"/>
      <c r="C150" s="97"/>
      <c r="D150" s="97"/>
      <c r="E150" s="97"/>
    </row>
    <row r="151" spans="2:5" hidden="1" x14ac:dyDescent="0.2">
      <c r="B151" s="97"/>
      <c r="C151" s="97"/>
      <c r="D151" s="97"/>
      <c r="E151" s="97"/>
    </row>
    <row r="152" spans="2:5" hidden="1" x14ac:dyDescent="0.2">
      <c r="B152" s="97"/>
      <c r="C152" s="97"/>
      <c r="D152" s="97"/>
      <c r="E152" s="97"/>
    </row>
    <row r="153" spans="2:5" hidden="1" x14ac:dyDescent="0.2">
      <c r="B153" s="97"/>
      <c r="C153" s="97"/>
      <c r="D153" s="97"/>
      <c r="E153" s="97"/>
    </row>
    <row r="154" spans="2:5" hidden="1" x14ac:dyDescent="0.2">
      <c r="B154" s="97"/>
      <c r="C154" s="97"/>
      <c r="D154" s="97"/>
      <c r="E154" s="97"/>
    </row>
    <row r="155" spans="2:5" hidden="1" x14ac:dyDescent="0.2">
      <c r="B155" s="97"/>
      <c r="C155" s="97"/>
      <c r="D155" s="97"/>
      <c r="E155" s="97"/>
    </row>
    <row r="156" spans="2:5" hidden="1" x14ac:dyDescent="0.2">
      <c r="B156" s="97"/>
      <c r="C156" s="97"/>
      <c r="D156" s="97"/>
      <c r="E156" s="97"/>
    </row>
    <row r="157" spans="2:5" hidden="1" x14ac:dyDescent="0.2">
      <c r="B157" s="97"/>
      <c r="C157" s="97"/>
      <c r="D157" s="97"/>
      <c r="E157" s="97"/>
    </row>
    <row r="158" spans="2:5" hidden="1" x14ac:dyDescent="0.2">
      <c r="B158" s="97"/>
      <c r="C158" s="97"/>
      <c r="D158" s="97"/>
      <c r="E158" s="97"/>
    </row>
    <row r="159" spans="2:5" x14ac:dyDescent="0.2"/>
    <row r="160" spans="2:5" x14ac:dyDescent="0.2"/>
    <row r="161" x14ac:dyDescent="0.2"/>
    <row r="162" x14ac:dyDescent="0.2"/>
    <row r="163" x14ac:dyDescent="0.2"/>
    <row r="164" x14ac:dyDescent="0.2"/>
    <row r="165" x14ac:dyDescent="0.2"/>
    <row r="166" x14ac:dyDescent="0.2"/>
    <row r="167" x14ac:dyDescent="0.2"/>
    <row r="168"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sheetData>
  <mergeCells count="85">
    <mergeCell ref="J20:L20"/>
    <mergeCell ref="F95:H96"/>
    <mergeCell ref="F97:H97"/>
    <mergeCell ref="F98:H99"/>
    <mergeCell ref="B77:E77"/>
    <mergeCell ref="H77:M77"/>
    <mergeCell ref="B78:E78"/>
    <mergeCell ref="H78:M78"/>
    <mergeCell ref="B79:E79"/>
    <mergeCell ref="H79:M79"/>
    <mergeCell ref="B80:E80"/>
    <mergeCell ref="B74:E74"/>
    <mergeCell ref="H74:M74"/>
    <mergeCell ref="B75:E75"/>
    <mergeCell ref="H75:M75"/>
    <mergeCell ref="B76:E76"/>
    <mergeCell ref="H76:M76"/>
    <mergeCell ref="B71:E71"/>
    <mergeCell ref="B72:E72"/>
    <mergeCell ref="B73:E73"/>
    <mergeCell ref="H73:M73"/>
    <mergeCell ref="F68:G68"/>
    <mergeCell ref="H68:M69"/>
    <mergeCell ref="F70:F72"/>
    <mergeCell ref="H70:M72"/>
    <mergeCell ref="G70:G72"/>
    <mergeCell ref="A15:B15"/>
    <mergeCell ref="C15:M15"/>
    <mergeCell ref="L24:M24"/>
    <mergeCell ref="L23:M23"/>
    <mergeCell ref="A17:B18"/>
    <mergeCell ref="C17:D18"/>
    <mergeCell ref="E17:M17"/>
    <mergeCell ref="F18:H18"/>
    <mergeCell ref="J18:L18"/>
    <mergeCell ref="A24:A25"/>
    <mergeCell ref="B24:B25"/>
    <mergeCell ref="C24:C25"/>
    <mergeCell ref="D24:D25"/>
    <mergeCell ref="E24:E26"/>
    <mergeCell ref="F19:H19"/>
    <mergeCell ref="F20:H20"/>
    <mergeCell ref="C11:J11"/>
    <mergeCell ref="L11:M11"/>
    <mergeCell ref="A13:B13"/>
    <mergeCell ref="C13:M13"/>
    <mergeCell ref="A14:B14"/>
    <mergeCell ref="C14:M14"/>
    <mergeCell ref="A1:B3"/>
    <mergeCell ref="C1:J3"/>
    <mergeCell ref="K1:M1"/>
    <mergeCell ref="K2:M2"/>
    <mergeCell ref="K3:M3"/>
    <mergeCell ref="B81:E81"/>
    <mergeCell ref="H81:M81"/>
    <mergeCell ref="B82:E82"/>
    <mergeCell ref="H82:M82"/>
    <mergeCell ref="A5:M5"/>
    <mergeCell ref="A12:B12"/>
    <mergeCell ref="C12:M12"/>
    <mergeCell ref="A7:B7"/>
    <mergeCell ref="C7:H7"/>
    <mergeCell ref="I7:K7"/>
    <mergeCell ref="L7:M7"/>
    <mergeCell ref="A8:B8"/>
    <mergeCell ref="C8:M8"/>
    <mergeCell ref="A9:B9"/>
    <mergeCell ref="C9:M9"/>
    <mergeCell ref="A11:B11"/>
    <mergeCell ref="A19:B21"/>
    <mergeCell ref="C19:D21"/>
    <mergeCell ref="F21:H21"/>
    <mergeCell ref="J21:L21"/>
    <mergeCell ref="H80:M80"/>
    <mergeCell ref="J19:L19"/>
    <mergeCell ref="B70:E70"/>
    <mergeCell ref="A28:C30"/>
    <mergeCell ref="D28:E28"/>
    <mergeCell ref="D29:E29"/>
    <mergeCell ref="I29:M30"/>
    <mergeCell ref="D30:E30"/>
    <mergeCell ref="A33:M33"/>
    <mergeCell ref="A66:M66"/>
    <mergeCell ref="A68:A69"/>
    <mergeCell ref="B68:E69"/>
  </mergeCells>
  <conditionalFormatting sqref="E54:F65 H36:I39 H42:I53">
    <cfRule type="cellIs" dxfId="8" priority="10" operator="between">
      <formula>$L$30</formula>
      <formula>$M$30</formula>
    </cfRule>
    <cfRule type="cellIs" dxfId="7" priority="11" operator="between">
      <formula>$L$29</formula>
      <formula>$M$29</formula>
    </cfRule>
    <cfRule type="cellIs" dxfId="6" priority="12" operator="between">
      <formula>#REF!</formula>
      <formula>$M$28</formula>
    </cfRule>
  </conditionalFormatting>
  <conditionalFormatting sqref="H39">
    <cfRule type="cellIs" dxfId="5" priority="7" operator="between">
      <formula>$L$31</formula>
      <formula>$M$31</formula>
    </cfRule>
    <cfRule type="cellIs" dxfId="4" priority="8" operator="between">
      <formula>$L$30</formula>
      <formula>$M$30</formula>
    </cfRule>
    <cfRule type="cellIs" dxfId="3" priority="9" operator="between">
      <formula>#REF!</formula>
      <formula>$M$29</formula>
    </cfRule>
  </conditionalFormatting>
  <dataValidations count="8">
    <dataValidation type="list" allowBlank="1" showInputMessage="1" showErrorMessage="1" sqref="B24 M19:M21 D24 B26">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C14:M14">
      <formula1>$O$66:$O$69</formula1>
    </dataValidation>
    <dataValidation type="list" allowBlank="1" showInputMessage="1" showErrorMessage="1" sqref="C7:H7">
      <formula1>$O$23:$O$53</formula1>
    </dataValidation>
    <dataValidation type="list" allowBlank="1" showInputMessage="1" showErrorMessage="1" sqref="L7:M7">
      <formula1>$O$18:$O$20</formula1>
    </dataValidation>
    <dataValidation type="list" allowBlank="1" showInputMessage="1" showErrorMessage="1" sqref="C9:M9">
      <formula1>#REF!</formula1>
    </dataValidation>
    <dataValidation type="list" allowBlank="1" showInputMessage="1" showErrorMessage="1" sqref="C19">
      <formula1>#REF!</formula1>
    </dataValidation>
  </dataValidations>
  <printOptions horizontalCentered="1" verticalCentered="1"/>
  <pageMargins left="0.31496062992125984" right="0.31496062992125984" top="0.74803149606299213" bottom="0.35433070866141736" header="0.31496062992125984" footer="0.31496062992125984"/>
  <pageSetup scale="41" orientation="portrait" r:id="rId1"/>
  <rowBreaks count="1" manualBreakCount="1">
    <brk id="72"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5"/>
  <sheetViews>
    <sheetView showGridLines="0" view="pageBreakPreview" zoomScale="80" zoomScaleNormal="80" zoomScaleSheetLayoutView="80" workbookViewId="0">
      <selection activeCell="F35" sqref="F35"/>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53" t="s">
        <v>6</v>
      </c>
    </row>
    <row r="4" spans="1:16" ht="14.25" customHeight="1" thickBot="1" x14ac:dyDescent="0.25">
      <c r="A4" s="13"/>
      <c r="B4" s="14"/>
      <c r="C4" s="15"/>
      <c r="D4" s="15"/>
      <c r="E4" s="15"/>
      <c r="F4" s="15"/>
      <c r="G4" s="15"/>
      <c r="H4" s="15"/>
      <c r="I4" s="15"/>
      <c r="J4" s="15"/>
      <c r="K4" s="16"/>
      <c r="L4" s="16"/>
      <c r="M4" s="17"/>
      <c r="O4" s="53" t="s">
        <v>8</v>
      </c>
    </row>
    <row r="5" spans="1:16" ht="13.5" thickBot="1" x14ac:dyDescent="0.25">
      <c r="A5" s="341" t="s">
        <v>60</v>
      </c>
      <c r="B5" s="342"/>
      <c r="C5" s="342"/>
      <c r="D5" s="342"/>
      <c r="E5" s="342"/>
      <c r="F5" s="342"/>
      <c r="G5" s="342"/>
      <c r="H5" s="342"/>
      <c r="I5" s="342"/>
      <c r="J5" s="342"/>
      <c r="K5" s="342"/>
      <c r="L5" s="342"/>
      <c r="M5" s="343"/>
      <c r="O5" s="53"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53" t="s">
        <v>13</v>
      </c>
    </row>
    <row r="8" spans="1:16" ht="48" customHeight="1" thickBot="1" x14ac:dyDescent="0.25">
      <c r="A8" s="348" t="s">
        <v>4</v>
      </c>
      <c r="B8" s="349"/>
      <c r="C8" s="350" t="s">
        <v>150</v>
      </c>
      <c r="D8" s="351"/>
      <c r="E8" s="351"/>
      <c r="F8" s="351"/>
      <c r="G8" s="351"/>
      <c r="H8" s="351"/>
      <c r="I8" s="351"/>
      <c r="J8" s="351"/>
      <c r="K8" s="351"/>
      <c r="L8" s="351"/>
      <c r="M8" s="352"/>
      <c r="O8" s="53" t="s">
        <v>18</v>
      </c>
    </row>
    <row r="9" spans="1:16" ht="30" customHeight="1" thickBot="1" x14ac:dyDescent="0.25">
      <c r="A9" s="348" t="s">
        <v>5</v>
      </c>
      <c r="B9" s="349"/>
      <c r="C9" s="356" t="s">
        <v>68</v>
      </c>
      <c r="D9" s="357"/>
      <c r="E9" s="357"/>
      <c r="F9" s="357"/>
      <c r="G9" s="357"/>
      <c r="H9" s="357"/>
      <c r="I9" s="357"/>
      <c r="J9" s="357"/>
      <c r="K9" s="357"/>
      <c r="L9" s="357"/>
      <c r="M9" s="358"/>
      <c r="O9" s="53" t="s">
        <v>20</v>
      </c>
      <c r="P9" s="18"/>
    </row>
    <row r="10" spans="1:16" ht="13.5" thickBot="1" x14ac:dyDescent="0.25">
      <c r="A10" s="2"/>
      <c r="B10" s="53"/>
      <c r="C10" s="53"/>
      <c r="D10" s="53"/>
      <c r="E10" s="53"/>
      <c r="F10" s="53"/>
      <c r="G10" s="53"/>
      <c r="H10" s="53"/>
      <c r="I10" s="53"/>
      <c r="J10" s="53"/>
      <c r="K10" s="53"/>
      <c r="L10" s="53"/>
      <c r="M10" s="37"/>
      <c r="O10" s="21" t="s">
        <v>74</v>
      </c>
    </row>
    <row r="11" spans="1:16" ht="29.25" customHeight="1" thickBot="1" x14ac:dyDescent="0.25">
      <c r="A11" s="348" t="s">
        <v>7</v>
      </c>
      <c r="B11" s="349"/>
      <c r="C11" s="359" t="s">
        <v>247</v>
      </c>
      <c r="D11" s="360"/>
      <c r="E11" s="360"/>
      <c r="F11" s="360"/>
      <c r="G11" s="360"/>
      <c r="H11" s="360"/>
      <c r="I11" s="360"/>
      <c r="J11" s="360"/>
      <c r="K11" s="24" t="s">
        <v>82</v>
      </c>
      <c r="L11" s="361" t="s">
        <v>269</v>
      </c>
      <c r="M11" s="362"/>
      <c r="O11" s="53" t="s">
        <v>21</v>
      </c>
    </row>
    <row r="12" spans="1:16" ht="41.25" customHeight="1" thickBot="1" x14ac:dyDescent="0.25">
      <c r="A12" s="348" t="s">
        <v>9</v>
      </c>
      <c r="B12" s="349"/>
      <c r="C12" s="350" t="s">
        <v>248</v>
      </c>
      <c r="D12" s="351"/>
      <c r="E12" s="351"/>
      <c r="F12" s="351"/>
      <c r="G12" s="351"/>
      <c r="H12" s="351"/>
      <c r="I12" s="351"/>
      <c r="J12" s="351"/>
      <c r="K12" s="351"/>
      <c r="L12" s="351"/>
      <c r="M12" s="352"/>
      <c r="O12" s="53" t="s">
        <v>0</v>
      </c>
    </row>
    <row r="13" spans="1:16" ht="29.25" customHeight="1" thickBot="1" x14ac:dyDescent="0.25">
      <c r="A13" s="348" t="s">
        <v>98</v>
      </c>
      <c r="B13" s="349"/>
      <c r="C13" s="350" t="s">
        <v>220</v>
      </c>
      <c r="D13" s="351"/>
      <c r="E13" s="351"/>
      <c r="F13" s="351"/>
      <c r="G13" s="351"/>
      <c r="H13" s="351"/>
      <c r="I13" s="351"/>
      <c r="J13" s="351"/>
      <c r="K13" s="351"/>
      <c r="L13" s="351"/>
      <c r="M13" s="352"/>
      <c r="O13" s="1" t="s">
        <v>122</v>
      </c>
    </row>
    <row r="14" spans="1:16" ht="29.25" customHeight="1" thickBot="1" x14ac:dyDescent="0.25">
      <c r="A14" s="348" t="s">
        <v>109</v>
      </c>
      <c r="B14" s="349"/>
      <c r="C14" s="350" t="s">
        <v>126</v>
      </c>
      <c r="D14" s="351"/>
      <c r="E14" s="351"/>
      <c r="F14" s="351"/>
      <c r="G14" s="351"/>
      <c r="H14" s="351"/>
      <c r="I14" s="351"/>
      <c r="J14" s="351"/>
      <c r="K14" s="351"/>
      <c r="L14" s="351"/>
      <c r="M14" s="352"/>
      <c r="O14" s="1" t="s">
        <v>123</v>
      </c>
    </row>
    <row r="15" spans="1:16" ht="29.25" customHeight="1" thickBot="1" x14ac:dyDescent="0.25">
      <c r="A15" s="348" t="s">
        <v>115</v>
      </c>
      <c r="B15" s="349"/>
      <c r="C15" s="438" t="s">
        <v>124</v>
      </c>
      <c r="D15" s="439"/>
      <c r="E15" s="439"/>
      <c r="F15" s="439"/>
      <c r="G15" s="439"/>
      <c r="H15" s="439"/>
      <c r="I15" s="439"/>
      <c r="J15" s="439"/>
      <c r="K15" s="439"/>
      <c r="L15" s="439"/>
      <c r="M15" s="440"/>
      <c r="O15" s="53" t="s">
        <v>24</v>
      </c>
    </row>
    <row r="16" spans="1:16" ht="13.5" thickBot="1" x14ac:dyDescent="0.25">
      <c r="A16" s="2"/>
      <c r="B16" s="53"/>
      <c r="C16" s="53"/>
      <c r="D16" s="53"/>
      <c r="E16" s="53"/>
      <c r="F16" s="53"/>
      <c r="G16" s="53"/>
      <c r="H16" s="53"/>
      <c r="I16" s="53"/>
      <c r="J16" s="53"/>
      <c r="K16" s="53"/>
      <c r="L16" s="53"/>
      <c r="M16" s="37"/>
      <c r="O16" s="53"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34" t="s">
        <v>16</v>
      </c>
      <c r="J18" s="348" t="s">
        <v>139</v>
      </c>
      <c r="K18" s="353"/>
      <c r="L18" s="349"/>
      <c r="M18" s="6" t="s">
        <v>17</v>
      </c>
      <c r="O18" s="53" t="s">
        <v>27</v>
      </c>
    </row>
    <row r="19" spans="1:40" ht="45.75" customHeight="1" thickBot="1" x14ac:dyDescent="0.25">
      <c r="A19" s="396" t="s">
        <v>268</v>
      </c>
      <c r="B19" s="397"/>
      <c r="C19" s="400" t="s">
        <v>85</v>
      </c>
      <c r="D19" s="401"/>
      <c r="E19" s="4">
        <v>1</v>
      </c>
      <c r="F19" s="392" t="s">
        <v>249</v>
      </c>
      <c r="G19" s="424"/>
      <c r="H19" s="425"/>
      <c r="I19" s="57" t="s">
        <v>97</v>
      </c>
      <c r="J19" s="383" t="s">
        <v>221</v>
      </c>
      <c r="K19" s="512"/>
      <c r="L19" s="384"/>
      <c r="M19" s="7" t="s">
        <v>122</v>
      </c>
      <c r="O19" s="53" t="s">
        <v>28</v>
      </c>
    </row>
    <row r="20" spans="1:40" ht="45.75" customHeight="1" thickBot="1" x14ac:dyDescent="0.25">
      <c r="A20" s="398"/>
      <c r="B20" s="399"/>
      <c r="C20" s="402"/>
      <c r="D20" s="403"/>
      <c r="E20" s="4">
        <v>2</v>
      </c>
      <c r="F20" s="392" t="s">
        <v>267</v>
      </c>
      <c r="G20" s="424"/>
      <c r="H20" s="425"/>
      <c r="I20" s="57" t="s">
        <v>97</v>
      </c>
      <c r="J20" s="383" t="s">
        <v>222</v>
      </c>
      <c r="K20" s="512"/>
      <c r="L20" s="384"/>
      <c r="M20" s="7" t="s">
        <v>122</v>
      </c>
      <c r="O20" s="53" t="s">
        <v>3</v>
      </c>
    </row>
    <row r="21" spans="1:40" ht="13.5" thickBot="1" x14ac:dyDescent="0.25">
      <c r="A21" s="2"/>
      <c r="B21" s="53"/>
      <c r="C21" s="53"/>
      <c r="D21" s="53"/>
      <c r="E21" s="53"/>
      <c r="F21" s="53"/>
      <c r="G21" s="53"/>
      <c r="H21" s="53"/>
      <c r="I21" s="53"/>
      <c r="J21" s="53"/>
      <c r="K21" s="53"/>
      <c r="L21" s="53"/>
      <c r="M21" s="37"/>
      <c r="O21" s="21" t="s">
        <v>70</v>
      </c>
      <c r="AN21" s="1">
        <v>2002</v>
      </c>
    </row>
    <row r="22" spans="1:40" ht="45.95" customHeight="1" thickBot="1" x14ac:dyDescent="0.25">
      <c r="A22" s="6" t="s">
        <v>22</v>
      </c>
      <c r="B22" s="56" t="s">
        <v>10</v>
      </c>
      <c r="C22" s="33" t="s">
        <v>73</v>
      </c>
      <c r="D22" s="56" t="s">
        <v>13</v>
      </c>
      <c r="E22" s="6" t="s">
        <v>23</v>
      </c>
      <c r="F22" s="40">
        <v>1</v>
      </c>
      <c r="G22" s="6" t="s">
        <v>140</v>
      </c>
      <c r="H22" s="49" t="s">
        <v>127</v>
      </c>
      <c r="I22" s="6" t="s">
        <v>106</v>
      </c>
      <c r="J22" s="49" t="s">
        <v>127</v>
      </c>
      <c r="K22" s="6" t="s">
        <v>107</v>
      </c>
      <c r="L22" s="383" t="s">
        <v>127</v>
      </c>
      <c r="M22" s="384"/>
      <c r="O22" s="20" t="s">
        <v>48</v>
      </c>
      <c r="AN22" s="1">
        <f>AN21+1</f>
        <v>2003</v>
      </c>
    </row>
    <row r="23" spans="1:40" ht="16.5" customHeight="1" thickBot="1" x14ac:dyDescent="0.25">
      <c r="A23" s="385" t="s">
        <v>26</v>
      </c>
      <c r="B23" s="387" t="s">
        <v>122</v>
      </c>
      <c r="C23" s="385" t="s">
        <v>75</v>
      </c>
      <c r="D23" s="387" t="s">
        <v>122</v>
      </c>
      <c r="E23" s="385" t="s">
        <v>116</v>
      </c>
      <c r="F23" s="43" t="s">
        <v>119</v>
      </c>
      <c r="G23" s="39">
        <v>2016</v>
      </c>
      <c r="H23" s="39">
        <v>2017</v>
      </c>
      <c r="I23" s="39">
        <v>2018</v>
      </c>
      <c r="J23" s="39">
        <v>2019</v>
      </c>
      <c r="K23" s="39">
        <v>2020</v>
      </c>
      <c r="L23" s="390" t="s">
        <v>141</v>
      </c>
      <c r="M23" s="391"/>
      <c r="O23" s="20" t="s">
        <v>49</v>
      </c>
    </row>
    <row r="24" spans="1:40" ht="30" customHeight="1" thickBot="1" x14ac:dyDescent="0.25">
      <c r="A24" s="386"/>
      <c r="B24" s="388"/>
      <c r="C24" s="386"/>
      <c r="D24" s="388"/>
      <c r="E24" s="389"/>
      <c r="F24" s="41" t="s">
        <v>117</v>
      </c>
      <c r="G24" s="49" t="s">
        <v>127</v>
      </c>
      <c r="H24" s="49" t="s">
        <v>127</v>
      </c>
      <c r="I24" s="49" t="s">
        <v>127</v>
      </c>
      <c r="J24" s="49" t="s">
        <v>127</v>
      </c>
      <c r="K24" s="49" t="s">
        <v>127</v>
      </c>
      <c r="L24" s="49" t="s">
        <v>127</v>
      </c>
      <c r="M24" s="49" t="s">
        <v>127</v>
      </c>
      <c r="O24" s="20" t="s">
        <v>61</v>
      </c>
    </row>
    <row r="25" spans="1:40" ht="30" customHeight="1" thickBot="1" x14ac:dyDescent="0.25">
      <c r="A25" s="48"/>
      <c r="B25" s="45"/>
      <c r="C25" s="44"/>
      <c r="D25" s="44"/>
      <c r="E25" s="386"/>
      <c r="F25" s="46" t="s">
        <v>118</v>
      </c>
      <c r="G25" s="49" t="s">
        <v>127</v>
      </c>
      <c r="H25" s="49" t="s">
        <v>127</v>
      </c>
      <c r="I25" s="49" t="s">
        <v>127</v>
      </c>
      <c r="J25" s="49" t="s">
        <v>127</v>
      </c>
      <c r="K25" s="49" t="s">
        <v>127</v>
      </c>
      <c r="L25" s="49" t="s">
        <v>127</v>
      </c>
      <c r="M25" s="49" t="s">
        <v>127</v>
      </c>
      <c r="O25" s="20"/>
    </row>
    <row r="26" spans="1:40" ht="13.5" thickBot="1" x14ac:dyDescent="0.25">
      <c r="A26" s="2"/>
      <c r="B26" s="53"/>
      <c r="C26" s="53"/>
      <c r="D26" s="53"/>
      <c r="E26" s="53"/>
      <c r="F26" s="53"/>
      <c r="G26" s="53"/>
      <c r="H26" s="53"/>
      <c r="I26" s="53"/>
      <c r="J26" s="53"/>
      <c r="K26" s="53"/>
      <c r="L26" s="53"/>
      <c r="M26" s="37"/>
      <c r="O26" s="20"/>
      <c r="AN26" s="1" t="e">
        <f>#REF!+1</f>
        <v>#REF!</v>
      </c>
    </row>
    <row r="27" spans="1:40" ht="24.95" customHeight="1" thickBot="1" x14ac:dyDescent="0.25">
      <c r="A27" s="365" t="s">
        <v>94</v>
      </c>
      <c r="B27" s="371"/>
      <c r="C27" s="366"/>
      <c r="D27" s="408" t="s">
        <v>77</v>
      </c>
      <c r="E27" s="409"/>
      <c r="F27" s="58">
        <v>0.9</v>
      </c>
      <c r="G27" s="25" t="s">
        <v>87</v>
      </c>
      <c r="H27" s="59">
        <v>1</v>
      </c>
      <c r="I27" s="416" t="s">
        <v>88</v>
      </c>
      <c r="J27" s="417"/>
      <c r="K27" s="23"/>
      <c r="L27" s="413"/>
      <c r="M27" s="401"/>
      <c r="O27" s="20" t="s">
        <v>62</v>
      </c>
      <c r="AN27" s="1" t="e">
        <f>AN26+1</f>
        <v>#REF!</v>
      </c>
    </row>
    <row r="28" spans="1:40" ht="24.95" customHeight="1" thickBot="1" x14ac:dyDescent="0.25">
      <c r="A28" s="369"/>
      <c r="B28" s="407"/>
      <c r="C28" s="370"/>
      <c r="D28" s="410" t="s">
        <v>78</v>
      </c>
      <c r="E28" s="411"/>
      <c r="F28" s="61">
        <v>0.8</v>
      </c>
      <c r="G28" s="26" t="s">
        <v>87</v>
      </c>
      <c r="H28" s="62">
        <v>0.89900000000000002</v>
      </c>
      <c r="I28" s="459" t="s">
        <v>266</v>
      </c>
      <c r="J28" s="460"/>
      <c r="K28" s="460"/>
      <c r="L28" s="395"/>
      <c r="M28" s="414"/>
      <c r="O28" s="20" t="s">
        <v>51</v>
      </c>
      <c r="AN28" s="1" t="e">
        <f>#REF!+1</f>
        <v>#REF!</v>
      </c>
    </row>
    <row r="29" spans="1:40" ht="24.95" customHeight="1" thickBot="1" x14ac:dyDescent="0.25">
      <c r="A29" s="367"/>
      <c r="B29" s="406"/>
      <c r="C29" s="368"/>
      <c r="D29" s="378" t="s">
        <v>79</v>
      </c>
      <c r="E29" s="379"/>
      <c r="F29" s="63">
        <v>0</v>
      </c>
      <c r="G29" s="27" t="s">
        <v>87</v>
      </c>
      <c r="H29" s="302">
        <v>0.79900000000000004</v>
      </c>
      <c r="I29" s="462"/>
      <c r="J29" s="463"/>
      <c r="K29" s="463"/>
      <c r="L29" s="415"/>
      <c r="M29" s="403"/>
      <c r="O29" s="20" t="s">
        <v>52</v>
      </c>
      <c r="AN29" s="1" t="e">
        <f>#REF!+1</f>
        <v>#REF!</v>
      </c>
    </row>
    <row r="30" spans="1:40" ht="13.5" thickBot="1" x14ac:dyDescent="0.25">
      <c r="A30" s="2"/>
      <c r="B30" s="53"/>
      <c r="C30" s="53"/>
      <c r="D30" s="53"/>
      <c r="E30" s="53"/>
      <c r="F30" s="53"/>
      <c r="G30" s="53"/>
      <c r="H30" s="53"/>
      <c r="I30" s="53"/>
      <c r="J30" s="53"/>
      <c r="K30" s="53"/>
      <c r="L30" s="53"/>
      <c r="M30" s="37"/>
      <c r="O30" s="20" t="s">
        <v>142</v>
      </c>
      <c r="AN30" s="1" t="e">
        <f>#REF!+1</f>
        <v>#REF!</v>
      </c>
    </row>
    <row r="31" spans="1:40" ht="13.5" customHeight="1" thickBot="1" x14ac:dyDescent="0.25">
      <c r="A31" s="341" t="s">
        <v>30</v>
      </c>
      <c r="B31" s="342"/>
      <c r="C31" s="342"/>
      <c r="D31" s="342"/>
      <c r="E31" s="342"/>
      <c r="F31" s="342"/>
      <c r="G31" s="342"/>
      <c r="H31" s="342"/>
      <c r="I31" s="342"/>
      <c r="J31" s="342"/>
      <c r="K31" s="342"/>
      <c r="L31" s="342"/>
      <c r="M31" s="343"/>
      <c r="O31" s="20" t="s">
        <v>64</v>
      </c>
      <c r="AN31" s="1" t="e">
        <f>AN30+1</f>
        <v>#REF!</v>
      </c>
    </row>
    <row r="32" spans="1:40" ht="13.5" thickBot="1" x14ac:dyDescent="0.25">
      <c r="A32" s="2"/>
      <c r="B32" s="53"/>
      <c r="C32" s="53"/>
      <c r="D32" s="53"/>
      <c r="E32" s="53"/>
      <c r="F32" s="53"/>
      <c r="G32" s="53"/>
      <c r="H32" s="53"/>
      <c r="I32" s="53"/>
      <c r="J32" s="53"/>
      <c r="K32" s="53"/>
      <c r="L32" s="53"/>
      <c r="M32" s="37"/>
      <c r="O32" s="20" t="s">
        <v>54</v>
      </c>
      <c r="AN32" s="1" t="e">
        <f>AN31+1</f>
        <v>#REF!</v>
      </c>
    </row>
    <row r="33" spans="1:40" ht="100.5" customHeight="1" thickBot="1" x14ac:dyDescent="0.25">
      <c r="A33" s="54"/>
      <c r="B33" s="89" t="s">
        <v>31</v>
      </c>
      <c r="C33" s="90" t="s">
        <v>32</v>
      </c>
      <c r="D33" s="90" t="str">
        <f>F19</f>
        <v>N° de acciones formuladas en el Plan de Mejoramiento del SG SST en el periodo</v>
      </c>
      <c r="E33" s="90" t="str">
        <f>F20</f>
        <v>N° de acciones implementadas del Plan de Mejoramiento del SG SST  en el periodo</v>
      </c>
      <c r="F33" s="91" t="s">
        <v>89</v>
      </c>
      <c r="G33" s="92" t="s">
        <v>93</v>
      </c>
      <c r="J33" s="53"/>
      <c r="K33" s="53"/>
      <c r="L33" s="53"/>
      <c r="M33" s="55"/>
      <c r="O33" s="20" t="s">
        <v>55</v>
      </c>
      <c r="AI33"/>
      <c r="AL33" s="1"/>
    </row>
    <row r="34" spans="1:40" ht="27" customHeight="1" x14ac:dyDescent="0.2">
      <c r="A34" s="232"/>
      <c r="B34" s="32" t="s">
        <v>33</v>
      </c>
      <c r="C34" s="42">
        <v>1</v>
      </c>
      <c r="D34" s="74">
        <v>3</v>
      </c>
      <c r="E34" s="74">
        <v>2</v>
      </c>
      <c r="F34" s="75">
        <f>E34/D34</f>
        <v>0.66666666666666663</v>
      </c>
      <c r="G34" s="273">
        <f>F34</f>
        <v>0.66666666666666663</v>
      </c>
      <c r="J34" s="228"/>
      <c r="K34" s="228"/>
      <c r="L34" s="228"/>
      <c r="M34" s="230"/>
      <c r="O34" s="83" t="s">
        <v>65</v>
      </c>
      <c r="AI34"/>
      <c r="AL34" s="1"/>
    </row>
    <row r="35" spans="1:40" ht="27" customHeight="1" x14ac:dyDescent="0.2">
      <c r="A35" s="232"/>
      <c r="B35" s="29" t="s">
        <v>34</v>
      </c>
      <c r="C35" s="85">
        <v>1</v>
      </c>
      <c r="D35" s="93">
        <v>1</v>
      </c>
      <c r="E35" s="8">
        <v>2</v>
      </c>
      <c r="F35" s="88">
        <f t="shared" ref="F35:F37" si="0">E35/D35</f>
        <v>2</v>
      </c>
      <c r="G35" s="249">
        <f t="shared" ref="G35:G37" si="1">F35</f>
        <v>2</v>
      </c>
      <c r="J35" s="228"/>
      <c r="K35" s="228"/>
      <c r="L35" s="228">
        <v>0</v>
      </c>
      <c r="M35" s="230"/>
      <c r="O35" s="83" t="s">
        <v>66</v>
      </c>
      <c r="AI35"/>
      <c r="AL35" s="1"/>
    </row>
    <row r="36" spans="1:40" ht="27" customHeight="1" x14ac:dyDescent="0.2">
      <c r="A36" s="232"/>
      <c r="B36" s="29" t="s">
        <v>35</v>
      </c>
      <c r="C36" s="85">
        <v>1</v>
      </c>
      <c r="D36" s="93">
        <v>2</v>
      </c>
      <c r="E36" s="8">
        <v>2</v>
      </c>
      <c r="F36" s="88">
        <f t="shared" si="0"/>
        <v>1</v>
      </c>
      <c r="G36" s="249">
        <f t="shared" si="1"/>
        <v>1</v>
      </c>
      <c r="J36" s="228"/>
      <c r="K36" s="228"/>
      <c r="L36" s="228"/>
      <c r="M36" s="230"/>
      <c r="O36" s="21" t="s">
        <v>69</v>
      </c>
      <c r="AI36"/>
      <c r="AL36" s="1"/>
    </row>
    <row r="37" spans="1:40" ht="27" customHeight="1" thickBot="1" x14ac:dyDescent="0.25">
      <c r="A37" s="232"/>
      <c r="B37" s="30" t="s">
        <v>36</v>
      </c>
      <c r="C37" s="87">
        <v>1</v>
      </c>
      <c r="D37" s="31"/>
      <c r="E37" s="31"/>
      <c r="F37" s="251" t="e">
        <f t="shared" si="0"/>
        <v>#DIV/0!</v>
      </c>
      <c r="G37" s="250" t="e">
        <f t="shared" si="1"/>
        <v>#DIV/0!</v>
      </c>
      <c r="J37" s="228"/>
      <c r="K37" s="228"/>
      <c r="L37" s="228"/>
      <c r="M37" s="230"/>
      <c r="O37" s="9" t="s">
        <v>67</v>
      </c>
      <c r="AI37"/>
      <c r="AL37" s="1"/>
    </row>
    <row r="38" spans="1:40" x14ac:dyDescent="0.2">
      <c r="A38" s="2"/>
      <c r="B38" s="53"/>
      <c r="C38" s="53"/>
      <c r="D38" s="53"/>
      <c r="E38" s="53"/>
      <c r="F38" s="53"/>
      <c r="G38" s="53"/>
      <c r="H38" s="53"/>
      <c r="I38" s="53"/>
      <c r="J38" s="53"/>
      <c r="K38" s="53"/>
      <c r="L38" s="53"/>
      <c r="M38" s="37"/>
      <c r="N38" s="53"/>
      <c r="O38" s="9" t="s">
        <v>68</v>
      </c>
      <c r="P38" s="53"/>
    </row>
    <row r="39" spans="1:40" x14ac:dyDescent="0.2">
      <c r="A39" s="2"/>
      <c r="B39" s="53"/>
      <c r="C39" s="53"/>
      <c r="D39" s="53"/>
      <c r="E39" s="53"/>
      <c r="F39" s="53"/>
      <c r="G39" s="53"/>
      <c r="H39" s="53"/>
      <c r="I39" s="53"/>
      <c r="J39" s="53"/>
      <c r="K39" s="53"/>
      <c r="L39" s="53"/>
      <c r="M39" s="37"/>
      <c r="O39" s="9" t="s">
        <v>56</v>
      </c>
      <c r="AN39" s="1" t="e">
        <f>#REF!+1</f>
        <v>#REF!</v>
      </c>
    </row>
    <row r="40" spans="1:40" x14ac:dyDescent="0.2">
      <c r="A40" s="2"/>
      <c r="B40" s="53"/>
      <c r="C40" s="53"/>
      <c r="D40" s="53"/>
      <c r="E40" s="53"/>
      <c r="F40" s="53"/>
      <c r="G40" s="53"/>
      <c r="H40" s="53"/>
      <c r="I40" s="53"/>
      <c r="J40" s="53"/>
      <c r="K40" s="53"/>
      <c r="L40" s="53"/>
      <c r="M40" s="37"/>
      <c r="O40" s="9" t="s">
        <v>46</v>
      </c>
    </row>
    <row r="41" spans="1:40" x14ac:dyDescent="0.2">
      <c r="A41" s="2"/>
      <c r="B41" s="53"/>
      <c r="C41" s="53"/>
      <c r="D41" s="53"/>
      <c r="E41" s="53"/>
      <c r="F41" s="53"/>
      <c r="G41" s="53"/>
      <c r="H41" s="53"/>
      <c r="I41" s="53"/>
      <c r="J41" s="53"/>
      <c r="K41" s="53"/>
      <c r="L41" s="53"/>
      <c r="M41" s="37"/>
      <c r="O41" s="53" t="s">
        <v>97</v>
      </c>
    </row>
    <row r="42" spans="1:40" ht="13.5" thickBot="1" x14ac:dyDescent="0.25">
      <c r="A42" s="2"/>
      <c r="B42" s="53"/>
      <c r="C42" s="53"/>
      <c r="D42" s="53"/>
      <c r="E42" s="53"/>
      <c r="F42" s="53"/>
      <c r="G42" s="53"/>
      <c r="H42" s="53"/>
      <c r="I42" s="53"/>
      <c r="J42" s="53"/>
      <c r="K42" s="53"/>
      <c r="L42" s="53"/>
      <c r="M42" s="37"/>
      <c r="O42" s="53" t="s">
        <v>85</v>
      </c>
    </row>
    <row r="43" spans="1:40" ht="13.5" customHeight="1" thickBot="1" x14ac:dyDescent="0.25">
      <c r="A43" s="341" t="s">
        <v>37</v>
      </c>
      <c r="B43" s="342"/>
      <c r="C43" s="342"/>
      <c r="D43" s="342"/>
      <c r="E43" s="342"/>
      <c r="F43" s="342"/>
      <c r="G43" s="342"/>
      <c r="H43" s="342"/>
      <c r="I43" s="342"/>
      <c r="J43" s="342"/>
      <c r="K43" s="342"/>
      <c r="L43" s="342"/>
      <c r="M43" s="343"/>
      <c r="O43" s="53" t="s">
        <v>112</v>
      </c>
      <c r="AN43" s="1" t="e">
        <f>#REF!+1</f>
        <v>#REF!</v>
      </c>
    </row>
    <row r="44" spans="1:40" ht="13.5" thickBot="1" x14ac:dyDescent="0.25">
      <c r="A44" s="2"/>
      <c r="B44" s="53"/>
      <c r="C44" s="53"/>
      <c r="D44" s="53"/>
      <c r="E44" s="53"/>
      <c r="F44" s="53"/>
      <c r="G44" s="53"/>
      <c r="H44" s="53"/>
      <c r="I44" s="53"/>
      <c r="J44" s="53"/>
      <c r="K44" s="53"/>
      <c r="L44" s="53"/>
      <c r="M44" s="37"/>
      <c r="O44" s="53" t="s">
        <v>113</v>
      </c>
      <c r="AN44" s="1" t="e">
        <f t="shared" ref="AN44:AN54" si="2">AN43+1</f>
        <v>#REF!</v>
      </c>
    </row>
    <row r="45" spans="1:40" ht="25.5" customHeight="1" thickBot="1" x14ac:dyDescent="0.25">
      <c r="A45" s="385" t="s">
        <v>38</v>
      </c>
      <c r="B45" s="365" t="s">
        <v>39</v>
      </c>
      <c r="C45" s="371"/>
      <c r="D45" s="371"/>
      <c r="E45" s="366"/>
      <c r="F45" s="348" t="s">
        <v>90</v>
      </c>
      <c r="G45" s="349"/>
      <c r="H45" s="365" t="s">
        <v>40</v>
      </c>
      <c r="I45" s="371"/>
      <c r="J45" s="371"/>
      <c r="K45" s="371"/>
      <c r="L45" s="371"/>
      <c r="M45" s="366"/>
      <c r="O45" s="1" t="s">
        <v>126</v>
      </c>
      <c r="AN45" s="1" t="e">
        <f t="shared" si="2"/>
        <v>#REF!</v>
      </c>
    </row>
    <row r="46" spans="1:40" ht="25.5" customHeight="1" thickBot="1" x14ac:dyDescent="0.25">
      <c r="A46" s="386"/>
      <c r="B46" s="367"/>
      <c r="C46" s="406"/>
      <c r="D46" s="406"/>
      <c r="E46" s="368"/>
      <c r="F46" s="6" t="s">
        <v>91</v>
      </c>
      <c r="G46" s="34" t="s">
        <v>92</v>
      </c>
      <c r="H46" s="367"/>
      <c r="I46" s="406"/>
      <c r="J46" s="406"/>
      <c r="K46" s="406"/>
      <c r="L46" s="406"/>
      <c r="M46" s="368"/>
      <c r="O46" s="1" t="s">
        <v>114</v>
      </c>
    </row>
    <row r="47" spans="1:40" ht="100.5" customHeight="1" thickBot="1" x14ac:dyDescent="0.25">
      <c r="A47" s="10" t="s">
        <v>33</v>
      </c>
      <c r="B47" s="449" t="s">
        <v>282</v>
      </c>
      <c r="C47" s="454"/>
      <c r="D47" s="454"/>
      <c r="E47" s="455"/>
      <c r="F47" s="28"/>
      <c r="G47" s="86" t="s">
        <v>273</v>
      </c>
      <c r="H47" s="449" t="s">
        <v>290</v>
      </c>
      <c r="I47" s="450"/>
      <c r="J47" s="450"/>
      <c r="K47" s="450"/>
      <c r="L47" s="450"/>
      <c r="M47" s="451"/>
      <c r="AN47" s="1" t="e">
        <f>AN45+1</f>
        <v>#REF!</v>
      </c>
    </row>
    <row r="48" spans="1:40" ht="150.75" customHeight="1" thickBot="1" x14ac:dyDescent="0.25">
      <c r="A48" s="10" t="s">
        <v>34</v>
      </c>
      <c r="B48" s="449" t="s">
        <v>297</v>
      </c>
      <c r="C48" s="454"/>
      <c r="D48" s="454"/>
      <c r="E48" s="455"/>
      <c r="F48" s="28"/>
      <c r="G48" s="86" t="s">
        <v>273</v>
      </c>
      <c r="H48" s="338"/>
      <c r="I48" s="339"/>
      <c r="J48" s="339"/>
      <c r="K48" s="339"/>
      <c r="L48" s="339"/>
      <c r="M48" s="340"/>
      <c r="AN48" s="1" t="e">
        <f t="shared" ref="AN48:AN50" si="3">AN47+1</f>
        <v>#REF!</v>
      </c>
    </row>
    <row r="49" spans="1:40" ht="103.5" customHeight="1" thickBot="1" x14ac:dyDescent="0.25">
      <c r="A49" s="10" t="s">
        <v>41</v>
      </c>
      <c r="B49" s="449" t="s">
        <v>305</v>
      </c>
      <c r="C49" s="454"/>
      <c r="D49" s="454"/>
      <c r="E49" s="455"/>
      <c r="F49" s="28"/>
      <c r="G49" s="86" t="s">
        <v>273</v>
      </c>
      <c r="H49" s="338"/>
      <c r="I49" s="339"/>
      <c r="J49" s="339"/>
      <c r="K49" s="339"/>
      <c r="L49" s="339"/>
      <c r="M49" s="340"/>
      <c r="AN49" s="1" t="e">
        <f>#REF!+1</f>
        <v>#REF!</v>
      </c>
    </row>
    <row r="50" spans="1:40" ht="48" customHeight="1" thickBot="1" x14ac:dyDescent="0.25">
      <c r="A50" s="10" t="s">
        <v>36</v>
      </c>
      <c r="B50" s="335"/>
      <c r="C50" s="336"/>
      <c r="D50" s="336"/>
      <c r="E50" s="337"/>
      <c r="F50" s="28"/>
      <c r="G50" s="86"/>
      <c r="H50" s="338"/>
      <c r="I50" s="339"/>
      <c r="J50" s="339"/>
      <c r="K50" s="339"/>
      <c r="L50" s="339"/>
      <c r="M50" s="340"/>
      <c r="AN50" s="1" t="e">
        <f t="shared" si="3"/>
        <v>#REF!</v>
      </c>
    </row>
    <row r="51" spans="1:40" ht="50.25" customHeight="1" thickBot="1" x14ac:dyDescent="0.25">
      <c r="A51" s="10" t="s">
        <v>42</v>
      </c>
      <c r="B51" s="404"/>
      <c r="C51" s="405"/>
      <c r="D51" s="405"/>
      <c r="E51" s="405"/>
      <c r="F51" s="28"/>
      <c r="G51" s="28"/>
      <c r="H51" s="338"/>
      <c r="I51" s="339"/>
      <c r="J51" s="339"/>
      <c r="K51" s="339"/>
      <c r="L51" s="339"/>
      <c r="M51" s="340"/>
      <c r="AN51" s="1" t="e">
        <f>#REF!+1</f>
        <v>#REF!</v>
      </c>
    </row>
    <row r="52" spans="1:40" ht="24.95" customHeight="1" x14ac:dyDescent="0.2">
      <c r="A52" s="53"/>
      <c r="B52" s="412"/>
      <c r="C52" s="412"/>
      <c r="D52" s="412"/>
      <c r="E52" s="412"/>
      <c r="F52" s="412"/>
      <c r="G52" s="412"/>
      <c r="H52" s="412"/>
      <c r="I52" s="412"/>
      <c r="J52" s="412"/>
      <c r="K52" s="412"/>
      <c r="L52" s="412"/>
      <c r="M52" s="412"/>
      <c r="AN52" s="1" t="e">
        <f t="shared" si="2"/>
        <v>#REF!</v>
      </c>
    </row>
    <row r="53" spans="1:40" ht="24.95" hidden="1" customHeight="1" x14ac:dyDescent="0.2">
      <c r="A53" s="53"/>
      <c r="B53" s="412"/>
      <c r="C53" s="412"/>
      <c r="D53" s="412"/>
      <c r="E53" s="412"/>
      <c r="F53" s="412"/>
      <c r="G53" s="412"/>
      <c r="H53" s="412"/>
      <c r="I53" s="412"/>
      <c r="J53" s="412"/>
      <c r="K53" s="412"/>
      <c r="L53" s="412"/>
      <c r="M53" s="412"/>
      <c r="AN53" s="1" t="e">
        <f t="shared" si="2"/>
        <v>#REF!</v>
      </c>
    </row>
    <row r="54" spans="1:40" ht="24.95" hidden="1" customHeight="1" x14ac:dyDescent="0.2">
      <c r="A54" s="53"/>
      <c r="B54" s="412"/>
      <c r="C54" s="412"/>
      <c r="D54" s="412"/>
      <c r="E54" s="412"/>
      <c r="F54" s="412"/>
      <c r="G54" s="412"/>
      <c r="H54" s="412"/>
      <c r="I54" s="412"/>
      <c r="J54" s="412"/>
      <c r="K54" s="412"/>
      <c r="L54" s="412"/>
      <c r="M54" s="412"/>
      <c r="AN54" s="1" t="e">
        <f t="shared" si="2"/>
        <v>#REF!</v>
      </c>
    </row>
    <row r="55" spans="1:40" ht="24.95" hidden="1" customHeight="1" x14ac:dyDescent="0.2">
      <c r="A55" s="53"/>
      <c r="B55" s="412"/>
      <c r="C55" s="412"/>
      <c r="D55" s="412"/>
      <c r="E55" s="412"/>
      <c r="F55" s="412"/>
      <c r="G55" s="412"/>
      <c r="H55" s="412"/>
      <c r="I55" s="412"/>
      <c r="J55" s="412"/>
      <c r="K55" s="412"/>
      <c r="L55" s="412"/>
      <c r="M55" s="412"/>
    </row>
    <row r="56" spans="1:40" ht="24.95" hidden="1" customHeight="1" x14ac:dyDescent="0.2">
      <c r="A56" s="53"/>
      <c r="B56" s="412"/>
      <c r="C56" s="412"/>
      <c r="D56" s="412"/>
      <c r="E56" s="412"/>
      <c r="F56" s="412"/>
      <c r="G56" s="412"/>
      <c r="H56" s="412"/>
      <c r="I56" s="412"/>
      <c r="J56" s="412"/>
      <c r="K56" s="412"/>
      <c r="L56" s="412"/>
      <c r="M56" s="412"/>
    </row>
    <row r="57" spans="1:40" hidden="1" x14ac:dyDescent="0.2">
      <c r="A57" s="53"/>
      <c r="B57" s="53"/>
      <c r="C57" s="53"/>
      <c r="D57" s="53"/>
      <c r="E57" s="53"/>
      <c r="F57" s="53"/>
      <c r="G57" s="53"/>
      <c r="H57" s="53"/>
      <c r="I57" s="53"/>
      <c r="J57" s="53"/>
      <c r="K57" s="53"/>
      <c r="L57" s="53"/>
      <c r="M57" s="53"/>
    </row>
    <row r="58" spans="1:40" hidden="1" x14ac:dyDescent="0.2"/>
    <row r="59" spans="1:40" hidden="1" x14ac:dyDescent="0.2"/>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idden="1" x14ac:dyDescent="0.2"/>
    <row r="70" spans="2:11" hidden="1" x14ac:dyDescent="0.2"/>
    <row r="71" spans="2:11" hidden="1" x14ac:dyDescent="0.2"/>
    <row r="72" spans="2:11" ht="15" hidden="1" x14ac:dyDescent="0.2">
      <c r="B72" s="53"/>
      <c r="C72" s="53"/>
      <c r="D72" s="53"/>
      <c r="E72" s="53"/>
      <c r="F72" s="395"/>
      <c r="G72" s="395"/>
      <c r="H72" s="395"/>
      <c r="I72" s="11" t="s">
        <v>43</v>
      </c>
      <c r="K72" s="12"/>
    </row>
    <row r="73" spans="2:11" ht="15" hidden="1" x14ac:dyDescent="0.2">
      <c r="B73" s="53"/>
      <c r="C73" s="53"/>
      <c r="D73" s="53"/>
      <c r="E73" s="53"/>
      <c r="F73" s="395"/>
      <c r="G73" s="395"/>
      <c r="H73" s="395"/>
      <c r="I73" s="11" t="s">
        <v>44</v>
      </c>
      <c r="K73" s="12"/>
    </row>
    <row r="74" spans="2:11" ht="15" hidden="1" x14ac:dyDescent="0.2">
      <c r="B74" s="53"/>
      <c r="C74" s="53"/>
      <c r="D74" s="53"/>
      <c r="E74" s="53"/>
      <c r="F74" s="395"/>
      <c r="G74" s="395"/>
      <c r="H74" s="395"/>
      <c r="I74" s="11" t="s">
        <v>45</v>
      </c>
      <c r="K74" s="12"/>
    </row>
    <row r="75" spans="2:11" ht="15" hidden="1" x14ac:dyDescent="0.2">
      <c r="B75" s="53"/>
      <c r="C75" s="53"/>
      <c r="D75" s="53"/>
      <c r="E75" s="53"/>
      <c r="F75" s="395"/>
      <c r="G75" s="395"/>
      <c r="H75" s="395"/>
      <c r="K75" s="12"/>
    </row>
    <row r="76" spans="2:11" ht="15" hidden="1" x14ac:dyDescent="0.2">
      <c r="B76" s="53"/>
      <c r="C76" s="53"/>
      <c r="D76" s="53"/>
      <c r="E76" s="53"/>
      <c r="F76" s="395"/>
      <c r="G76" s="395"/>
      <c r="H76" s="395"/>
      <c r="K76" s="12"/>
    </row>
    <row r="77" spans="2:11" ht="15" hidden="1" x14ac:dyDescent="0.2">
      <c r="B77" s="53"/>
      <c r="C77" s="53"/>
      <c r="D77" s="53"/>
      <c r="E77" s="53"/>
      <c r="K77" s="12"/>
    </row>
    <row r="78" spans="2:11" ht="15" hidden="1" x14ac:dyDescent="0.2">
      <c r="B78" s="53"/>
      <c r="C78" s="53"/>
      <c r="D78" s="53"/>
      <c r="E78" s="53"/>
      <c r="K78" s="12"/>
    </row>
    <row r="79" spans="2:11" ht="15" hidden="1" x14ac:dyDescent="0.2">
      <c r="B79" s="53"/>
      <c r="C79" s="53"/>
      <c r="D79" s="53"/>
      <c r="E79" s="53"/>
      <c r="K79" s="12"/>
    </row>
    <row r="80" spans="2:11" ht="15" hidden="1" x14ac:dyDescent="0.2">
      <c r="B80" s="53"/>
      <c r="C80" s="53"/>
      <c r="D80" s="53"/>
      <c r="E80" s="53"/>
      <c r="K80" s="12"/>
    </row>
    <row r="81" spans="2:11" ht="15" hidden="1" x14ac:dyDescent="0.2">
      <c r="B81" s="53"/>
      <c r="C81" s="53"/>
      <c r="D81" s="53"/>
      <c r="E81" s="53"/>
      <c r="K81" s="12"/>
    </row>
    <row r="82" spans="2:11" ht="15" hidden="1" x14ac:dyDescent="0.2">
      <c r="B82" s="53"/>
      <c r="C82" s="53"/>
      <c r="D82" s="53"/>
      <c r="E82" s="53"/>
      <c r="K82" s="12"/>
    </row>
    <row r="83" spans="2:11" ht="15" hidden="1" x14ac:dyDescent="0.2">
      <c r="B83" s="53"/>
      <c r="C83" s="53"/>
      <c r="D83" s="53"/>
      <c r="E83" s="53"/>
      <c r="K83" s="12"/>
    </row>
    <row r="84" spans="2:11" ht="15" hidden="1" x14ac:dyDescent="0.2">
      <c r="B84" s="53"/>
      <c r="C84" s="53"/>
      <c r="D84" s="53"/>
      <c r="E84" s="53"/>
      <c r="K84" s="12"/>
    </row>
    <row r="85" spans="2:11" ht="15" hidden="1" x14ac:dyDescent="0.2">
      <c r="B85" s="53"/>
      <c r="C85" s="53"/>
      <c r="D85" s="53"/>
      <c r="E85" s="53"/>
      <c r="K85" s="12"/>
    </row>
    <row r="86" spans="2:11" ht="15" hidden="1" x14ac:dyDescent="0.2">
      <c r="B86" s="53"/>
      <c r="C86" s="53"/>
      <c r="D86" s="53"/>
      <c r="E86" s="53"/>
      <c r="K86" s="12"/>
    </row>
    <row r="87" spans="2:11" ht="15" hidden="1" x14ac:dyDescent="0.2">
      <c r="B87" s="53"/>
      <c r="C87" s="53"/>
      <c r="D87" s="53"/>
      <c r="E87" s="53"/>
      <c r="K87" s="12"/>
    </row>
    <row r="88" spans="2:11" ht="15" hidden="1" x14ac:dyDescent="0.2">
      <c r="B88" s="53"/>
      <c r="C88" s="53"/>
      <c r="D88" s="53"/>
      <c r="E88" s="53"/>
      <c r="K88" s="12"/>
    </row>
    <row r="89" spans="2:11" ht="15" hidden="1" x14ac:dyDescent="0.2">
      <c r="B89" s="53"/>
      <c r="C89" s="53"/>
      <c r="D89" s="53"/>
      <c r="E89" s="53"/>
      <c r="K89" s="12"/>
    </row>
    <row r="90" spans="2:11" ht="15" hidden="1" x14ac:dyDescent="0.2">
      <c r="B90" s="53"/>
      <c r="C90" s="53"/>
      <c r="D90" s="53"/>
      <c r="E90" s="53"/>
      <c r="K90" s="12"/>
    </row>
    <row r="91" spans="2:11" ht="15" hidden="1" x14ac:dyDescent="0.2">
      <c r="B91" s="53"/>
      <c r="C91" s="53"/>
      <c r="D91" s="53"/>
      <c r="E91" s="53"/>
      <c r="K91" s="12"/>
    </row>
    <row r="92" spans="2:11" ht="15" hidden="1" x14ac:dyDescent="0.2">
      <c r="B92" s="53"/>
      <c r="C92" s="53"/>
      <c r="D92" s="53"/>
      <c r="E92" s="53"/>
      <c r="K92" s="12"/>
    </row>
    <row r="93" spans="2:11" ht="15" hidden="1" x14ac:dyDescent="0.2">
      <c r="B93" s="53"/>
      <c r="C93" s="53"/>
      <c r="D93" s="53"/>
      <c r="E93" s="53"/>
      <c r="K93" s="12"/>
    </row>
    <row r="94" spans="2:11" ht="15" hidden="1" x14ac:dyDescent="0.2">
      <c r="B94" s="53"/>
      <c r="C94" s="53"/>
      <c r="D94" s="53"/>
      <c r="E94" s="53"/>
      <c r="K94" s="12"/>
    </row>
    <row r="95" spans="2:11" ht="15" hidden="1" x14ac:dyDescent="0.2">
      <c r="B95" s="53"/>
      <c r="C95" s="53"/>
      <c r="D95" s="53"/>
      <c r="E95" s="53"/>
      <c r="K95" s="12"/>
    </row>
    <row r="96" spans="2:11" ht="15" hidden="1" x14ac:dyDescent="0.2">
      <c r="B96" s="53"/>
      <c r="C96" s="53"/>
      <c r="D96" s="53"/>
      <c r="E96" s="53"/>
      <c r="K96" s="12"/>
    </row>
    <row r="97" spans="2:11" ht="15" hidden="1" x14ac:dyDescent="0.2">
      <c r="B97" s="53"/>
      <c r="C97" s="53"/>
      <c r="D97" s="53"/>
      <c r="E97" s="53"/>
      <c r="K97" s="12"/>
    </row>
    <row r="98" spans="2:11" ht="15" hidden="1" x14ac:dyDescent="0.2">
      <c r="B98" s="53"/>
      <c r="C98" s="53"/>
      <c r="D98" s="53"/>
      <c r="E98" s="53"/>
      <c r="K98" s="12"/>
    </row>
    <row r="99" spans="2:11" ht="15" hidden="1" x14ac:dyDescent="0.2">
      <c r="B99" s="53"/>
      <c r="C99" s="53"/>
      <c r="D99" s="53"/>
      <c r="E99" s="53"/>
      <c r="K99" s="12"/>
    </row>
    <row r="100" spans="2:11" ht="15" hidden="1" x14ac:dyDescent="0.2">
      <c r="B100" s="53"/>
      <c r="C100" s="53"/>
      <c r="D100" s="53"/>
      <c r="E100" s="53"/>
      <c r="K100" s="12"/>
    </row>
    <row r="101" spans="2:11" ht="15" hidden="1" x14ac:dyDescent="0.2">
      <c r="B101" s="53"/>
      <c r="C101" s="53"/>
      <c r="D101" s="53"/>
      <c r="E101" s="53"/>
      <c r="K101" s="12"/>
    </row>
    <row r="102" spans="2:11" ht="15" hidden="1" x14ac:dyDescent="0.2">
      <c r="B102" s="53"/>
      <c r="C102" s="53"/>
      <c r="D102" s="53"/>
      <c r="E102" s="53"/>
      <c r="K102" s="12"/>
    </row>
    <row r="103" spans="2:11" ht="15" hidden="1" x14ac:dyDescent="0.2">
      <c r="B103" s="53"/>
      <c r="C103" s="53"/>
      <c r="D103" s="53"/>
      <c r="E103" s="53"/>
      <c r="K103" s="12"/>
    </row>
    <row r="104" spans="2:11" ht="15" hidden="1" x14ac:dyDescent="0.2">
      <c r="B104" s="53"/>
      <c r="C104" s="53"/>
      <c r="D104" s="53"/>
      <c r="E104" s="53"/>
      <c r="K104" s="12"/>
    </row>
    <row r="105" spans="2:11" ht="15" hidden="1" x14ac:dyDescent="0.2">
      <c r="B105" s="53"/>
      <c r="C105" s="53"/>
      <c r="D105" s="53"/>
      <c r="E105" s="53"/>
      <c r="K105" s="12"/>
    </row>
    <row r="106" spans="2:11" ht="15" hidden="1" x14ac:dyDescent="0.2">
      <c r="B106" s="53"/>
      <c r="C106" s="53"/>
      <c r="D106" s="53"/>
      <c r="E106" s="53"/>
      <c r="K106" s="12"/>
    </row>
    <row r="107" spans="2:11" ht="15" hidden="1" x14ac:dyDescent="0.2">
      <c r="B107" s="53"/>
      <c r="C107" s="53"/>
      <c r="D107" s="53"/>
      <c r="E107" s="53"/>
      <c r="K107" s="12"/>
    </row>
    <row r="108" spans="2:11" ht="15" hidden="1" x14ac:dyDescent="0.2">
      <c r="B108" s="53"/>
      <c r="C108" s="53"/>
      <c r="D108" s="53"/>
      <c r="E108" s="53"/>
      <c r="K108" s="12"/>
    </row>
    <row r="109" spans="2:11" ht="15" hidden="1" x14ac:dyDescent="0.2">
      <c r="B109" s="53"/>
      <c r="C109" s="53"/>
      <c r="D109" s="53"/>
      <c r="E109" s="53"/>
      <c r="K109" s="12"/>
    </row>
    <row r="110" spans="2:11" hidden="1" x14ac:dyDescent="0.2">
      <c r="B110" s="53"/>
      <c r="C110" s="53"/>
      <c r="D110" s="53"/>
      <c r="E110" s="53"/>
    </row>
    <row r="111" spans="2:11" hidden="1" x14ac:dyDescent="0.2">
      <c r="B111" s="53"/>
      <c r="C111" s="53"/>
      <c r="D111" s="53"/>
      <c r="E111" s="53"/>
    </row>
    <row r="112" spans="2:11" hidden="1" x14ac:dyDescent="0.2">
      <c r="B112" s="53"/>
      <c r="C112" s="53"/>
      <c r="D112" s="53"/>
      <c r="E112" s="53"/>
    </row>
    <row r="113" spans="2:5" hidden="1" x14ac:dyDescent="0.2">
      <c r="B113" s="53"/>
      <c r="C113" s="53"/>
      <c r="D113" s="53"/>
      <c r="E113" s="53"/>
    </row>
    <row r="114" spans="2:5" hidden="1" x14ac:dyDescent="0.2">
      <c r="B114" s="53"/>
      <c r="C114" s="53"/>
      <c r="D114" s="53"/>
      <c r="E114" s="53"/>
    </row>
    <row r="115" spans="2:5" hidden="1" x14ac:dyDescent="0.2">
      <c r="B115" s="53"/>
      <c r="C115" s="53"/>
      <c r="D115" s="53"/>
      <c r="E115" s="53"/>
    </row>
    <row r="116" spans="2:5" hidden="1" x14ac:dyDescent="0.2">
      <c r="B116" s="53"/>
      <c r="C116" s="53"/>
      <c r="D116" s="53"/>
      <c r="E116" s="53"/>
    </row>
    <row r="117" spans="2:5" hidden="1" x14ac:dyDescent="0.2">
      <c r="B117" s="53"/>
      <c r="C117" s="53"/>
      <c r="D117" s="53"/>
      <c r="E117" s="53"/>
    </row>
    <row r="118" spans="2:5" hidden="1" x14ac:dyDescent="0.2">
      <c r="B118" s="53"/>
      <c r="C118" s="53"/>
      <c r="D118" s="53"/>
      <c r="E118" s="53"/>
    </row>
    <row r="119" spans="2:5" hidden="1" x14ac:dyDescent="0.2">
      <c r="B119" s="53"/>
      <c r="C119" s="53"/>
      <c r="D119" s="53"/>
      <c r="E119" s="53"/>
    </row>
    <row r="120" spans="2:5" hidden="1" x14ac:dyDescent="0.2">
      <c r="B120" s="53"/>
      <c r="C120" s="53"/>
      <c r="D120" s="53"/>
      <c r="E120" s="53"/>
    </row>
    <row r="121" spans="2:5" hidden="1" x14ac:dyDescent="0.2">
      <c r="B121" s="53"/>
      <c r="C121" s="53"/>
      <c r="D121" s="53"/>
      <c r="E121" s="53"/>
    </row>
    <row r="122" spans="2:5" hidden="1" x14ac:dyDescent="0.2">
      <c r="B122" s="53"/>
      <c r="C122" s="53"/>
      <c r="D122" s="53"/>
      <c r="E122" s="53"/>
    </row>
    <row r="123" spans="2:5" hidden="1" x14ac:dyDescent="0.2">
      <c r="B123" s="53"/>
      <c r="C123" s="53"/>
      <c r="D123" s="53"/>
      <c r="E123" s="53"/>
    </row>
    <row r="124" spans="2:5" hidden="1" x14ac:dyDescent="0.2">
      <c r="B124" s="53"/>
      <c r="C124" s="53"/>
      <c r="D124" s="53"/>
      <c r="E124" s="53"/>
    </row>
    <row r="125" spans="2:5" hidden="1" x14ac:dyDescent="0.2">
      <c r="B125" s="53"/>
      <c r="C125" s="53"/>
      <c r="D125" s="53"/>
      <c r="E125" s="53"/>
    </row>
    <row r="126" spans="2:5" hidden="1" x14ac:dyDescent="0.2">
      <c r="B126" s="53"/>
      <c r="C126" s="53"/>
      <c r="D126" s="53"/>
      <c r="E126" s="53"/>
    </row>
    <row r="127" spans="2:5" hidden="1" x14ac:dyDescent="0.2">
      <c r="B127" s="53"/>
      <c r="C127" s="53"/>
      <c r="D127" s="53"/>
      <c r="E127" s="53"/>
    </row>
    <row r="128" spans="2:5" hidden="1" x14ac:dyDescent="0.2">
      <c r="B128" s="53"/>
      <c r="C128" s="53"/>
      <c r="D128" s="53"/>
      <c r="E128" s="53"/>
    </row>
    <row r="129" spans="2:5" hidden="1" x14ac:dyDescent="0.2">
      <c r="B129" s="53"/>
      <c r="C129" s="53"/>
      <c r="D129" s="53"/>
      <c r="E129" s="53"/>
    </row>
    <row r="130" spans="2:5" hidden="1" x14ac:dyDescent="0.2">
      <c r="B130" s="53"/>
      <c r="C130" s="53"/>
      <c r="D130" s="53"/>
      <c r="E130" s="53"/>
    </row>
    <row r="131" spans="2:5" hidden="1" x14ac:dyDescent="0.2">
      <c r="B131" s="53"/>
      <c r="C131" s="53"/>
      <c r="D131" s="53"/>
      <c r="E131" s="53"/>
    </row>
    <row r="132" spans="2:5" hidden="1" x14ac:dyDescent="0.2">
      <c r="B132" s="53"/>
      <c r="C132" s="53"/>
      <c r="D132" s="53"/>
      <c r="E132" s="53"/>
    </row>
    <row r="133" spans="2:5" hidden="1" x14ac:dyDescent="0.2">
      <c r="B133" s="53"/>
      <c r="C133" s="53"/>
      <c r="D133" s="53"/>
      <c r="E133" s="53"/>
    </row>
    <row r="134" spans="2:5" hidden="1" x14ac:dyDescent="0.2">
      <c r="B134" s="53"/>
      <c r="C134" s="53"/>
      <c r="D134" s="53"/>
      <c r="E134" s="53"/>
    </row>
    <row r="135" spans="2:5" hidden="1" x14ac:dyDescent="0.2">
      <c r="B135" s="53"/>
      <c r="C135" s="53"/>
      <c r="D135" s="53"/>
      <c r="E135" s="53"/>
    </row>
    <row r="136" spans="2:5" x14ac:dyDescent="0.2"/>
    <row r="137" spans="2:5" x14ac:dyDescent="0.2"/>
    <row r="138" spans="2:5" x14ac:dyDescent="0.2"/>
    <row r="139" spans="2:5" x14ac:dyDescent="0.2"/>
    <row r="140" spans="2:5" x14ac:dyDescent="0.2"/>
    <row r="141" spans="2:5" x14ac:dyDescent="0.2"/>
    <row r="142" spans="2:5" x14ac:dyDescent="0.2"/>
    <row r="143" spans="2:5" x14ac:dyDescent="0.2"/>
    <row r="144" spans="2:5" x14ac:dyDescent="0.2"/>
    <row r="145"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sheetData>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I28:K29"/>
    <mergeCell ref="A31:M31"/>
    <mergeCell ref="A43:M43"/>
    <mergeCell ref="A45:A46"/>
    <mergeCell ref="B45:E46"/>
    <mergeCell ref="F45:G45"/>
    <mergeCell ref="H45:M46"/>
    <mergeCell ref="J55:M55"/>
    <mergeCell ref="B51:E51"/>
    <mergeCell ref="H51:M51"/>
    <mergeCell ref="B52:I52"/>
    <mergeCell ref="J52:M52"/>
    <mergeCell ref="B53:I53"/>
    <mergeCell ref="J53:M53"/>
    <mergeCell ref="B54:I54"/>
    <mergeCell ref="J54:M54"/>
    <mergeCell ref="B55:I55"/>
    <mergeCell ref="B56:I56"/>
    <mergeCell ref="J56:M56"/>
    <mergeCell ref="F72:H73"/>
    <mergeCell ref="F74:H74"/>
    <mergeCell ref="F75:H76"/>
    <mergeCell ref="B50:E50"/>
    <mergeCell ref="H50:M50"/>
    <mergeCell ref="B47:E47"/>
    <mergeCell ref="H47:M47"/>
    <mergeCell ref="B48:E48"/>
    <mergeCell ref="H48:M48"/>
    <mergeCell ref="B49:E49"/>
    <mergeCell ref="H49:M49"/>
  </mergeCells>
  <conditionalFormatting sqref="F34:G37">
    <cfRule type="cellIs" dxfId="2" priority="7" operator="between">
      <formula>$L$29</formula>
      <formula>$M$29</formula>
    </cfRule>
    <cfRule type="cellIs" dxfId="1" priority="8" operator="between">
      <formula>$L$28</formula>
      <formula>$M$28</formula>
    </cfRule>
    <cfRule type="cellIs" dxfId="0" priority="9" operator="between">
      <formula>#REF!</formula>
      <formula>$M$27</formula>
    </cfRule>
  </conditionalFormatting>
  <dataValidations count="8">
    <dataValidation type="list" allowBlank="1" showInputMessage="1" showErrorMessage="1" sqref="B23 M19:M20 B25 D23">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C9:M9">
      <formula1>$O$38:$O$40</formula1>
    </dataValidation>
    <dataValidation type="list" allowBlank="1" showInputMessage="1" showErrorMessage="1" sqref="C14:M14">
      <formula1>$O$43:$O$46</formula1>
    </dataValidation>
    <dataValidation type="list" allowBlank="1" showInputMessage="1" showErrorMessage="1" sqref="C7:H7">
      <formula1>$O$22:$O$37</formula1>
    </dataValidation>
    <dataValidation type="list" allowBlank="1" showInputMessage="1" showErrorMessage="1" sqref="C19:D20">
      <formula1>$O$41:$O$42</formula1>
    </dataValidation>
    <dataValidation type="list" allowBlank="1" showInputMessage="1" showErrorMessage="1" sqref="L7:M7">
      <formula1>$O$18:$O$20</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topLeftCell="A39" workbookViewId="0">
      <selection sqref="A1:A60"/>
    </sheetView>
  </sheetViews>
  <sheetFormatPr baseColWidth="10" defaultRowHeight="12.75" x14ac:dyDescent="0.2"/>
  <cols>
    <col min="1" max="1" width="51.42578125" style="3" customWidth="1"/>
  </cols>
  <sheetData>
    <row r="1" spans="1:1" ht="15" customHeight="1" x14ac:dyDescent="0.2">
      <c r="A1" s="21" t="s">
        <v>71</v>
      </c>
    </row>
    <row r="2" spans="1:1" ht="15" customHeight="1" x14ac:dyDescent="0.2">
      <c r="A2" s="19" t="s">
        <v>6</v>
      </c>
    </row>
    <row r="3" spans="1:1" ht="15" customHeight="1" x14ac:dyDescent="0.2">
      <c r="A3" s="3" t="s">
        <v>8</v>
      </c>
    </row>
    <row r="4" spans="1:1" ht="15" customHeight="1" x14ac:dyDescent="0.2">
      <c r="A4" s="3" t="s">
        <v>10</v>
      </c>
    </row>
    <row r="5" spans="1:1" ht="15" customHeight="1" x14ac:dyDescent="0.2">
      <c r="A5" s="21" t="s">
        <v>72</v>
      </c>
    </row>
    <row r="6" spans="1:1" ht="15" customHeight="1" x14ac:dyDescent="0.2">
      <c r="A6" s="3" t="s">
        <v>13</v>
      </c>
    </row>
    <row r="7" spans="1:1" ht="15" customHeight="1" x14ac:dyDescent="0.2">
      <c r="A7" s="3" t="s">
        <v>18</v>
      </c>
    </row>
    <row r="8" spans="1:1" ht="15" customHeight="1" x14ac:dyDescent="0.2">
      <c r="A8" s="3" t="s">
        <v>20</v>
      </c>
    </row>
    <row r="9" spans="1:1" ht="15" customHeight="1" x14ac:dyDescent="0.2">
      <c r="A9" s="21" t="s">
        <v>74</v>
      </c>
    </row>
    <row r="10" spans="1:1" ht="15" customHeight="1" x14ac:dyDescent="0.2">
      <c r="A10" s="3" t="s">
        <v>21</v>
      </c>
    </row>
    <row r="11" spans="1:1" ht="15" customHeight="1" x14ac:dyDescent="0.2">
      <c r="A11" s="3" t="s">
        <v>0</v>
      </c>
    </row>
    <row r="12" spans="1:1" ht="15" customHeight="1" x14ac:dyDescent="0.2">
      <c r="A12" s="3" t="s">
        <v>19</v>
      </c>
    </row>
    <row r="13" spans="1:1" ht="15" customHeight="1" x14ac:dyDescent="0.2">
      <c r="A13" s="3" t="s">
        <v>24</v>
      </c>
    </row>
    <row r="14" spans="1:1" ht="15" customHeight="1" x14ac:dyDescent="0.2">
      <c r="A14" s="3" t="s">
        <v>25</v>
      </c>
    </row>
    <row r="15" spans="1:1" ht="15" customHeight="1" x14ac:dyDescent="0.2">
      <c r="A15" s="21" t="s">
        <v>83</v>
      </c>
    </row>
    <row r="16" spans="1:1" ht="15" customHeight="1" x14ac:dyDescent="0.2">
      <c r="A16" s="3" t="s">
        <v>27</v>
      </c>
    </row>
    <row r="17" spans="1:1" ht="15" customHeight="1" x14ac:dyDescent="0.2">
      <c r="A17" s="3" t="s">
        <v>28</v>
      </c>
    </row>
    <row r="18" spans="1:1" ht="15" customHeight="1" x14ac:dyDescent="0.2">
      <c r="A18" s="3" t="s">
        <v>3</v>
      </c>
    </row>
    <row r="19" spans="1:1" ht="15" customHeight="1" x14ac:dyDescent="0.2">
      <c r="A19" s="3" t="s">
        <v>29</v>
      </c>
    </row>
    <row r="20" spans="1:1" ht="15" customHeight="1" x14ac:dyDescent="0.2"/>
    <row r="21" spans="1:1" ht="15" customHeight="1" x14ac:dyDescent="0.2">
      <c r="A21" s="21" t="s">
        <v>70</v>
      </c>
    </row>
    <row r="22" spans="1:1" ht="15" customHeight="1" x14ac:dyDescent="0.2">
      <c r="A22" s="20" t="s">
        <v>48</v>
      </c>
    </row>
    <row r="23" spans="1:1" ht="15" customHeight="1" x14ac:dyDescent="0.2">
      <c r="A23" s="20" t="s">
        <v>49</v>
      </c>
    </row>
    <row r="24" spans="1:1" ht="15" customHeight="1" x14ac:dyDescent="0.2">
      <c r="A24" s="20" t="s">
        <v>61</v>
      </c>
    </row>
    <row r="25" spans="1:1" ht="15" customHeight="1" x14ac:dyDescent="0.2">
      <c r="A25" s="20" t="s">
        <v>62</v>
      </c>
    </row>
    <row r="26" spans="1:1" ht="15" customHeight="1" x14ac:dyDescent="0.2">
      <c r="A26" s="20" t="s">
        <v>50</v>
      </c>
    </row>
    <row r="27" spans="1:1" ht="15" customHeight="1" x14ac:dyDescent="0.2">
      <c r="A27" s="20" t="s">
        <v>51</v>
      </c>
    </row>
    <row r="28" spans="1:1" ht="15" customHeight="1" x14ac:dyDescent="0.2">
      <c r="A28" s="20" t="s">
        <v>52</v>
      </c>
    </row>
    <row r="29" spans="1:1" ht="15" customHeight="1" x14ac:dyDescent="0.2">
      <c r="A29" s="20" t="s">
        <v>63</v>
      </c>
    </row>
    <row r="30" spans="1:1" ht="15" customHeight="1" x14ac:dyDescent="0.2">
      <c r="A30" s="20" t="s">
        <v>64</v>
      </c>
    </row>
    <row r="31" spans="1:1" ht="15" customHeight="1" x14ac:dyDescent="0.2">
      <c r="A31" s="20" t="s">
        <v>54</v>
      </c>
    </row>
    <row r="32" spans="1:1" ht="15" customHeight="1" x14ac:dyDescent="0.2">
      <c r="A32" s="20" t="s">
        <v>55</v>
      </c>
    </row>
    <row r="33" spans="1:1" ht="15" customHeight="1" x14ac:dyDescent="0.2">
      <c r="A33" s="20" t="s">
        <v>53</v>
      </c>
    </row>
    <row r="34" spans="1:1" ht="15" customHeight="1" x14ac:dyDescent="0.2">
      <c r="A34" s="20" t="s">
        <v>65</v>
      </c>
    </row>
    <row r="35" spans="1:1" ht="15" customHeight="1" x14ac:dyDescent="0.2">
      <c r="A35" s="20" t="s">
        <v>66</v>
      </c>
    </row>
    <row r="36" spans="1:1" ht="15" customHeight="1" x14ac:dyDescent="0.2">
      <c r="A36" s="21" t="s">
        <v>69</v>
      </c>
    </row>
    <row r="37" spans="1:1" ht="15" customHeight="1" x14ac:dyDescent="0.2">
      <c r="A37" s="9" t="s">
        <v>67</v>
      </c>
    </row>
    <row r="38" spans="1:1" ht="15" customHeight="1" x14ac:dyDescent="0.2">
      <c r="A38" s="9" t="s">
        <v>68</v>
      </c>
    </row>
    <row r="39" spans="1:1" ht="15" customHeight="1" x14ac:dyDescent="0.2">
      <c r="A39" s="9" t="s">
        <v>56</v>
      </c>
    </row>
    <row r="40" spans="1:1" ht="15" customHeight="1" x14ac:dyDescent="0.2">
      <c r="A40" s="9" t="s">
        <v>46</v>
      </c>
    </row>
    <row r="41" spans="1:1" ht="15" customHeight="1" x14ac:dyDescent="0.2">
      <c r="A41" s="9" t="s">
        <v>57</v>
      </c>
    </row>
    <row r="42" spans="1:1" x14ac:dyDescent="0.2">
      <c r="A42" s="22" t="s">
        <v>80</v>
      </c>
    </row>
    <row r="43" spans="1:1" x14ac:dyDescent="0.2">
      <c r="A43" s="3" t="s">
        <v>47</v>
      </c>
    </row>
    <row r="44" spans="1:1" x14ac:dyDescent="0.2">
      <c r="A44" s="3" t="s">
        <v>81</v>
      </c>
    </row>
    <row r="45" spans="1:1" x14ac:dyDescent="0.2">
      <c r="A45" s="21" t="s">
        <v>84</v>
      </c>
    </row>
    <row r="46" spans="1:1" x14ac:dyDescent="0.2">
      <c r="A46" s="3" t="s">
        <v>86</v>
      </c>
    </row>
    <row r="47" spans="1:1" x14ac:dyDescent="0.2">
      <c r="A47" s="19" t="s">
        <v>97</v>
      </c>
    </row>
    <row r="48" spans="1:1" x14ac:dyDescent="0.2">
      <c r="A48" s="3" t="s">
        <v>85</v>
      </c>
    </row>
    <row r="49" spans="1:1" x14ac:dyDescent="0.2">
      <c r="A49" s="3" t="s">
        <v>99</v>
      </c>
    </row>
    <row r="50" spans="1:1" x14ac:dyDescent="0.2">
      <c r="A50" s="3" t="s">
        <v>100</v>
      </c>
    </row>
    <row r="51" spans="1:1" x14ac:dyDescent="0.2">
      <c r="A51" s="3" t="s">
        <v>101</v>
      </c>
    </row>
    <row r="52" spans="1:1" x14ac:dyDescent="0.2">
      <c r="A52" s="3" t="s">
        <v>102</v>
      </c>
    </row>
    <row r="53" spans="1:1" x14ac:dyDescent="0.2">
      <c r="A53" s="3" t="s">
        <v>103</v>
      </c>
    </row>
    <row r="54" spans="1:1" x14ac:dyDescent="0.2">
      <c r="A54" s="3" t="s">
        <v>105</v>
      </c>
    </row>
    <row r="55" spans="1:1" x14ac:dyDescent="0.2">
      <c r="A55" s="3" t="s">
        <v>104</v>
      </c>
    </row>
    <row r="56" spans="1:1" x14ac:dyDescent="0.2">
      <c r="A56" s="21" t="s">
        <v>110</v>
      </c>
    </row>
    <row r="57" spans="1:1" ht="25.5" x14ac:dyDescent="0.2">
      <c r="A57" s="3" t="s">
        <v>112</v>
      </c>
    </row>
    <row r="58" spans="1:1" ht="25.5" x14ac:dyDescent="0.2">
      <c r="A58" s="38" t="s">
        <v>113</v>
      </c>
    </row>
    <row r="59" spans="1:1" ht="25.5" x14ac:dyDescent="0.2">
      <c r="A59" s="38" t="s">
        <v>111</v>
      </c>
    </row>
    <row r="60" spans="1:1" x14ac:dyDescent="0.2">
      <c r="A60" s="3" t="s">
        <v>114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zoomScale="75" zoomScaleNormal="80" zoomScaleSheetLayoutView="75" workbookViewId="0">
      <selection activeCell="B51" sqref="B51:E51"/>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118" t="s">
        <v>6</v>
      </c>
    </row>
    <row r="4" spans="1:16" ht="14.25" customHeight="1" thickBot="1" x14ac:dyDescent="0.25">
      <c r="A4" s="13"/>
      <c r="B4" s="14"/>
      <c r="C4" s="15"/>
      <c r="D4" s="15"/>
      <c r="E4" s="15"/>
      <c r="F4" s="15"/>
      <c r="G4" s="15"/>
      <c r="H4" s="15"/>
      <c r="I4" s="15"/>
      <c r="J4" s="15"/>
      <c r="K4" s="16"/>
      <c r="L4" s="16"/>
      <c r="M4" s="17"/>
      <c r="O4" s="118" t="s">
        <v>8</v>
      </c>
    </row>
    <row r="5" spans="1:16" ht="13.5" thickBot="1" x14ac:dyDescent="0.25">
      <c r="A5" s="341" t="s">
        <v>60</v>
      </c>
      <c r="B5" s="342"/>
      <c r="C5" s="342"/>
      <c r="D5" s="342"/>
      <c r="E5" s="342"/>
      <c r="F5" s="342"/>
      <c r="G5" s="342"/>
      <c r="H5" s="342"/>
      <c r="I5" s="342"/>
      <c r="J5" s="342"/>
      <c r="K5" s="342"/>
      <c r="L5" s="342"/>
      <c r="M5" s="343"/>
      <c r="O5" s="118"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118" t="s">
        <v>13</v>
      </c>
    </row>
    <row r="8" spans="1:16" ht="35.25" customHeight="1" thickBot="1" x14ac:dyDescent="0.25">
      <c r="A8" s="348" t="s">
        <v>4</v>
      </c>
      <c r="B8" s="349"/>
      <c r="C8" s="350" t="s">
        <v>150</v>
      </c>
      <c r="D8" s="351"/>
      <c r="E8" s="351"/>
      <c r="F8" s="351"/>
      <c r="G8" s="351"/>
      <c r="H8" s="351"/>
      <c r="I8" s="351"/>
      <c r="J8" s="351"/>
      <c r="K8" s="351"/>
      <c r="L8" s="351"/>
      <c r="M8" s="352"/>
      <c r="O8" s="118" t="s">
        <v>18</v>
      </c>
    </row>
    <row r="9" spans="1:16" ht="30" customHeight="1" thickBot="1" x14ac:dyDescent="0.25">
      <c r="A9" s="348" t="s">
        <v>5</v>
      </c>
      <c r="B9" s="349"/>
      <c r="C9" s="426" t="s">
        <v>68</v>
      </c>
      <c r="D9" s="427"/>
      <c r="E9" s="427"/>
      <c r="F9" s="427"/>
      <c r="G9" s="427"/>
      <c r="H9" s="427"/>
      <c r="I9" s="427"/>
      <c r="J9" s="427"/>
      <c r="K9" s="427"/>
      <c r="L9" s="427"/>
      <c r="M9" s="428"/>
      <c r="O9" s="118" t="s">
        <v>20</v>
      </c>
      <c r="P9" s="18"/>
    </row>
    <row r="10" spans="1:16" ht="13.5" thickBot="1" x14ac:dyDescent="0.25">
      <c r="A10" s="2"/>
      <c r="B10" s="118"/>
      <c r="C10" s="118"/>
      <c r="D10" s="118"/>
      <c r="E10" s="118"/>
      <c r="F10" s="118"/>
      <c r="G10" s="118"/>
      <c r="H10" s="118"/>
      <c r="I10" s="118"/>
      <c r="J10" s="118"/>
      <c r="K10" s="118"/>
      <c r="L10" s="118"/>
      <c r="M10" s="37"/>
      <c r="O10" s="21" t="s">
        <v>74</v>
      </c>
    </row>
    <row r="11" spans="1:16" ht="30" customHeight="1" thickBot="1" x14ac:dyDescent="0.25">
      <c r="A11" s="348" t="s">
        <v>7</v>
      </c>
      <c r="B11" s="349"/>
      <c r="C11" s="359" t="s">
        <v>163</v>
      </c>
      <c r="D11" s="360"/>
      <c r="E11" s="360"/>
      <c r="F11" s="360"/>
      <c r="G11" s="360"/>
      <c r="H11" s="360"/>
      <c r="I11" s="360"/>
      <c r="J11" s="429"/>
      <c r="K11" s="146" t="s">
        <v>82</v>
      </c>
      <c r="L11" s="430" t="s">
        <v>225</v>
      </c>
      <c r="M11" s="431"/>
      <c r="O11" s="118" t="s">
        <v>21</v>
      </c>
    </row>
    <row r="12" spans="1:16" ht="30" customHeight="1" thickBot="1" x14ac:dyDescent="0.25">
      <c r="A12" s="348" t="s">
        <v>9</v>
      </c>
      <c r="B12" s="349"/>
      <c r="C12" s="350" t="s">
        <v>144</v>
      </c>
      <c r="D12" s="351"/>
      <c r="E12" s="351"/>
      <c r="F12" s="351"/>
      <c r="G12" s="351"/>
      <c r="H12" s="351"/>
      <c r="I12" s="351"/>
      <c r="J12" s="351"/>
      <c r="K12" s="351"/>
      <c r="L12" s="351"/>
      <c r="M12" s="352"/>
      <c r="O12" s="118" t="s">
        <v>0</v>
      </c>
    </row>
    <row r="13" spans="1:16" ht="30" customHeight="1" thickBot="1" x14ac:dyDescent="0.25">
      <c r="A13" s="348" t="s">
        <v>98</v>
      </c>
      <c r="B13" s="349"/>
      <c r="C13" s="350" t="s">
        <v>145</v>
      </c>
      <c r="D13" s="351"/>
      <c r="E13" s="351"/>
      <c r="F13" s="351"/>
      <c r="G13" s="351"/>
      <c r="H13" s="351"/>
      <c r="I13" s="351"/>
      <c r="J13" s="351"/>
      <c r="K13" s="351"/>
      <c r="L13" s="351"/>
      <c r="M13" s="352"/>
      <c r="O13" s="1" t="s">
        <v>122</v>
      </c>
    </row>
    <row r="14" spans="1:16" ht="30" customHeight="1" thickBot="1" x14ac:dyDescent="0.25">
      <c r="A14" s="348" t="s">
        <v>109</v>
      </c>
      <c r="B14" s="349"/>
      <c r="C14" s="350" t="s">
        <v>114</v>
      </c>
      <c r="D14" s="351"/>
      <c r="E14" s="351"/>
      <c r="F14" s="351"/>
      <c r="G14" s="351"/>
      <c r="H14" s="351"/>
      <c r="I14" s="351"/>
      <c r="J14" s="351"/>
      <c r="K14" s="351"/>
      <c r="L14" s="351"/>
      <c r="M14" s="352"/>
      <c r="O14" s="1" t="s">
        <v>123</v>
      </c>
    </row>
    <row r="15" spans="1:16" ht="30" customHeight="1" thickBot="1" x14ac:dyDescent="0.25">
      <c r="A15" s="348" t="s">
        <v>115</v>
      </c>
      <c r="B15" s="349"/>
      <c r="C15" s="350" t="s">
        <v>124</v>
      </c>
      <c r="D15" s="351"/>
      <c r="E15" s="351"/>
      <c r="F15" s="351"/>
      <c r="G15" s="351"/>
      <c r="H15" s="351"/>
      <c r="I15" s="351"/>
      <c r="J15" s="351"/>
      <c r="K15" s="351"/>
      <c r="L15" s="351"/>
      <c r="M15" s="352"/>
      <c r="O15" s="118" t="s">
        <v>24</v>
      </c>
    </row>
    <row r="16" spans="1:16" ht="13.5" thickBot="1" x14ac:dyDescent="0.25">
      <c r="A16" s="2"/>
      <c r="B16" s="118"/>
      <c r="C16" s="118"/>
      <c r="D16" s="118"/>
      <c r="E16" s="118"/>
      <c r="F16" s="118"/>
      <c r="G16" s="118"/>
      <c r="H16" s="118"/>
      <c r="I16" s="118"/>
      <c r="J16" s="118"/>
      <c r="K16" s="118"/>
      <c r="L16" s="118"/>
      <c r="M16" s="37"/>
      <c r="O16" s="118"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13" t="s">
        <v>16</v>
      </c>
      <c r="J18" s="348" t="s">
        <v>139</v>
      </c>
      <c r="K18" s="353"/>
      <c r="L18" s="349"/>
      <c r="M18" s="6" t="s">
        <v>17</v>
      </c>
      <c r="O18" s="118" t="s">
        <v>27</v>
      </c>
    </row>
    <row r="19" spans="1:40" ht="47.25" customHeight="1" thickBot="1" x14ac:dyDescent="0.25">
      <c r="A19" s="420" t="s">
        <v>134</v>
      </c>
      <c r="B19" s="421"/>
      <c r="C19" s="400" t="s">
        <v>85</v>
      </c>
      <c r="D19" s="401"/>
      <c r="E19" s="4">
        <v>1</v>
      </c>
      <c r="F19" s="392" t="s">
        <v>146</v>
      </c>
      <c r="G19" s="424"/>
      <c r="H19" s="425"/>
      <c r="I19" s="117" t="s">
        <v>136</v>
      </c>
      <c r="J19" s="380" t="s">
        <v>148</v>
      </c>
      <c r="K19" s="381"/>
      <c r="L19" s="382"/>
      <c r="M19" s="7" t="s">
        <v>122</v>
      </c>
      <c r="O19" s="118" t="s">
        <v>28</v>
      </c>
    </row>
    <row r="20" spans="1:40" ht="47.25" customHeight="1" thickBot="1" x14ac:dyDescent="0.25">
      <c r="A20" s="422"/>
      <c r="B20" s="423"/>
      <c r="C20" s="402"/>
      <c r="D20" s="403"/>
      <c r="E20" s="4">
        <v>2</v>
      </c>
      <c r="F20" s="392" t="s">
        <v>147</v>
      </c>
      <c r="G20" s="424"/>
      <c r="H20" s="425"/>
      <c r="I20" s="117" t="s">
        <v>136</v>
      </c>
      <c r="J20" s="380" t="s">
        <v>149</v>
      </c>
      <c r="K20" s="381"/>
      <c r="L20" s="382"/>
      <c r="M20" s="7" t="s">
        <v>122</v>
      </c>
      <c r="O20" s="118" t="s">
        <v>3</v>
      </c>
    </row>
    <row r="21" spans="1:40" ht="13.5" thickBot="1" x14ac:dyDescent="0.25">
      <c r="A21" s="2"/>
      <c r="B21" s="118"/>
      <c r="C21" s="118"/>
      <c r="D21" s="118"/>
      <c r="E21" s="118"/>
      <c r="F21" s="118"/>
      <c r="G21" s="118"/>
      <c r="H21" s="118"/>
      <c r="I21" s="118"/>
      <c r="J21" s="118"/>
      <c r="K21" s="118"/>
      <c r="L21" s="118"/>
      <c r="M21" s="37"/>
      <c r="O21" s="21" t="s">
        <v>70</v>
      </c>
      <c r="AN21" s="1">
        <v>2002</v>
      </c>
    </row>
    <row r="22" spans="1:40" ht="45.95" customHeight="1" thickBot="1" x14ac:dyDescent="0.25">
      <c r="A22" s="6" t="s">
        <v>22</v>
      </c>
      <c r="B22" s="116" t="s">
        <v>10</v>
      </c>
      <c r="C22" s="112" t="s">
        <v>73</v>
      </c>
      <c r="D22" s="116" t="s">
        <v>13</v>
      </c>
      <c r="E22" s="6" t="s">
        <v>23</v>
      </c>
      <c r="F22" s="40">
        <v>1</v>
      </c>
      <c r="G22" s="6" t="s">
        <v>140</v>
      </c>
      <c r="H22" s="82" t="s">
        <v>127</v>
      </c>
      <c r="I22" s="6" t="s">
        <v>106</v>
      </c>
      <c r="J22" s="82" t="s">
        <v>127</v>
      </c>
      <c r="K22" s="6" t="s">
        <v>107</v>
      </c>
      <c r="L22" s="418" t="s">
        <v>127</v>
      </c>
      <c r="M22" s="419"/>
      <c r="O22" s="83" t="s">
        <v>48</v>
      </c>
      <c r="AN22" s="1">
        <f>AN21+1</f>
        <v>2003</v>
      </c>
    </row>
    <row r="23" spans="1:40" ht="16.5" customHeight="1" thickBot="1" x14ac:dyDescent="0.25">
      <c r="A23" s="385" t="s">
        <v>26</v>
      </c>
      <c r="B23" s="387" t="s">
        <v>122</v>
      </c>
      <c r="C23" s="385" t="s">
        <v>75</v>
      </c>
      <c r="D23" s="387" t="s">
        <v>122</v>
      </c>
      <c r="E23" s="385" t="s">
        <v>116</v>
      </c>
      <c r="F23" s="43" t="s">
        <v>119</v>
      </c>
      <c r="G23" s="39">
        <v>2016</v>
      </c>
      <c r="H23" s="39">
        <v>2017</v>
      </c>
      <c r="I23" s="39">
        <v>2018</v>
      </c>
      <c r="J23" s="39">
        <v>2019</v>
      </c>
      <c r="K23" s="39">
        <v>2020</v>
      </c>
      <c r="L23" s="390" t="s">
        <v>108</v>
      </c>
      <c r="M23" s="391"/>
      <c r="O23" s="83" t="s">
        <v>49</v>
      </c>
    </row>
    <row r="24" spans="1:40" ht="30" customHeight="1" thickBot="1" x14ac:dyDescent="0.25">
      <c r="A24" s="386"/>
      <c r="B24" s="388"/>
      <c r="C24" s="386"/>
      <c r="D24" s="388"/>
      <c r="E24" s="389"/>
      <c r="F24" s="41" t="s">
        <v>117</v>
      </c>
      <c r="G24" s="82" t="s">
        <v>127</v>
      </c>
      <c r="H24" s="82" t="s">
        <v>127</v>
      </c>
      <c r="I24" s="82" t="s">
        <v>127</v>
      </c>
      <c r="J24" s="82" t="s">
        <v>127</v>
      </c>
      <c r="K24" s="82" t="s">
        <v>127</v>
      </c>
      <c r="L24" s="82" t="s">
        <v>127</v>
      </c>
      <c r="M24" s="82" t="s">
        <v>127</v>
      </c>
      <c r="O24" s="83" t="s">
        <v>61</v>
      </c>
    </row>
    <row r="25" spans="1:40" ht="30" customHeight="1" thickBot="1" x14ac:dyDescent="0.25">
      <c r="A25" s="48"/>
      <c r="B25" s="45"/>
      <c r="C25" s="120"/>
      <c r="D25" s="120"/>
      <c r="E25" s="386"/>
      <c r="F25" s="46" t="s">
        <v>118</v>
      </c>
      <c r="G25" s="82" t="s">
        <v>127</v>
      </c>
      <c r="H25" s="82" t="s">
        <v>127</v>
      </c>
      <c r="I25" s="82" t="s">
        <v>127</v>
      </c>
      <c r="J25" s="82" t="s">
        <v>127</v>
      </c>
      <c r="K25" s="82" t="s">
        <v>127</v>
      </c>
      <c r="L25" s="82" t="s">
        <v>127</v>
      </c>
      <c r="M25" s="82" t="s">
        <v>127</v>
      </c>
      <c r="O25" s="84" t="s">
        <v>62</v>
      </c>
    </row>
    <row r="26" spans="1:40" ht="13.5" thickBot="1" x14ac:dyDescent="0.25">
      <c r="A26" s="2"/>
      <c r="B26" s="118"/>
      <c r="C26" s="118"/>
      <c r="D26" s="118"/>
      <c r="E26" s="118"/>
      <c r="F26" s="118"/>
      <c r="G26" s="118"/>
      <c r="H26" s="118"/>
      <c r="I26" s="118"/>
      <c r="J26" s="118"/>
      <c r="K26" s="118"/>
      <c r="L26" s="118"/>
      <c r="M26" s="37"/>
      <c r="O26" s="83" t="s">
        <v>50</v>
      </c>
      <c r="AN26" s="1" t="e">
        <f>#REF!+1</f>
        <v>#REF!</v>
      </c>
    </row>
    <row r="27" spans="1:40" ht="24.95" customHeight="1" thickBot="1" x14ac:dyDescent="0.25">
      <c r="A27" s="365" t="s">
        <v>94</v>
      </c>
      <c r="B27" s="371"/>
      <c r="C27" s="366"/>
      <c r="D27" s="408" t="s">
        <v>77</v>
      </c>
      <c r="E27" s="409"/>
      <c r="F27" s="65">
        <v>0.8</v>
      </c>
      <c r="G27" s="25" t="s">
        <v>87</v>
      </c>
      <c r="H27" s="66">
        <v>1</v>
      </c>
      <c r="I27" s="416" t="s">
        <v>88</v>
      </c>
      <c r="J27" s="417"/>
      <c r="K27" s="23"/>
      <c r="L27" s="413"/>
      <c r="M27" s="401"/>
      <c r="O27" s="83" t="s">
        <v>51</v>
      </c>
      <c r="AN27" s="1" t="e">
        <f>AN26+1</f>
        <v>#REF!</v>
      </c>
    </row>
    <row r="28" spans="1:40" ht="24.95" customHeight="1" thickBot="1" x14ac:dyDescent="0.25">
      <c r="A28" s="369"/>
      <c r="B28" s="407"/>
      <c r="C28" s="370"/>
      <c r="D28" s="410" t="s">
        <v>78</v>
      </c>
      <c r="E28" s="411"/>
      <c r="F28" s="67">
        <v>0.6</v>
      </c>
      <c r="G28" s="26" t="s">
        <v>87</v>
      </c>
      <c r="H28" s="147">
        <v>0.79900000000000004</v>
      </c>
      <c r="I28" s="69"/>
      <c r="J28" s="70"/>
      <c r="K28" s="70"/>
      <c r="L28" s="395"/>
      <c r="M28" s="414"/>
      <c r="O28" s="83" t="s">
        <v>52</v>
      </c>
      <c r="AN28" s="1" t="e">
        <f>#REF!+1</f>
        <v>#REF!</v>
      </c>
    </row>
    <row r="29" spans="1:40" ht="24.95" customHeight="1" thickBot="1" x14ac:dyDescent="0.25">
      <c r="A29" s="367"/>
      <c r="B29" s="406"/>
      <c r="C29" s="368"/>
      <c r="D29" s="378" t="s">
        <v>79</v>
      </c>
      <c r="E29" s="379"/>
      <c r="F29" s="119">
        <v>0</v>
      </c>
      <c r="G29" s="27" t="s">
        <v>87</v>
      </c>
      <c r="H29" s="148">
        <v>0.59899999999999998</v>
      </c>
      <c r="I29" s="72"/>
      <c r="J29" s="73"/>
      <c r="K29" s="73"/>
      <c r="L29" s="415"/>
      <c r="M29" s="403"/>
      <c r="O29" s="178" t="s">
        <v>142</v>
      </c>
      <c r="AN29" s="1" t="e">
        <f>#REF!+1</f>
        <v>#REF!</v>
      </c>
    </row>
    <row r="30" spans="1:40" ht="13.5" thickBot="1" x14ac:dyDescent="0.25">
      <c r="A30" s="2"/>
      <c r="B30" s="118"/>
      <c r="C30" s="118"/>
      <c r="D30" s="118"/>
      <c r="E30" s="118"/>
      <c r="F30" s="118"/>
      <c r="G30" s="118"/>
      <c r="H30" s="118"/>
      <c r="I30" s="118"/>
      <c r="J30" s="118"/>
      <c r="K30" s="118"/>
      <c r="L30" s="118"/>
      <c r="M30" s="37"/>
      <c r="O30" s="83" t="s">
        <v>64</v>
      </c>
      <c r="AN30" s="1" t="e">
        <f>#REF!+1</f>
        <v>#REF!</v>
      </c>
    </row>
    <row r="31" spans="1:40" ht="13.5" customHeight="1" thickBot="1" x14ac:dyDescent="0.25">
      <c r="A31" s="341" t="s">
        <v>30</v>
      </c>
      <c r="B31" s="342"/>
      <c r="C31" s="342"/>
      <c r="D31" s="342"/>
      <c r="E31" s="342"/>
      <c r="F31" s="342"/>
      <c r="G31" s="342"/>
      <c r="H31" s="342"/>
      <c r="I31" s="342"/>
      <c r="J31" s="342"/>
      <c r="K31" s="342"/>
      <c r="L31" s="342"/>
      <c r="M31" s="343"/>
      <c r="O31" s="83" t="s">
        <v>54</v>
      </c>
      <c r="AN31" s="1" t="e">
        <f>AN30+1</f>
        <v>#REF!</v>
      </c>
    </row>
    <row r="32" spans="1:40" ht="36.75" customHeight="1" thickBot="1" x14ac:dyDescent="0.25">
      <c r="A32" s="2"/>
      <c r="B32" s="118"/>
      <c r="C32" s="118"/>
      <c r="D32" s="118"/>
      <c r="E32" s="118"/>
      <c r="F32" s="118"/>
      <c r="G32" s="118"/>
      <c r="H32" s="118"/>
      <c r="I32" s="118"/>
      <c r="J32" s="118"/>
      <c r="K32" s="118"/>
      <c r="L32" s="118"/>
      <c r="M32" s="37"/>
      <c r="O32" s="83" t="s">
        <v>55</v>
      </c>
      <c r="AN32" s="1" t="e">
        <f>AN31+1</f>
        <v>#REF!</v>
      </c>
    </row>
    <row r="33" spans="1:40" ht="81.75" customHeight="1" thickBot="1" x14ac:dyDescent="0.25">
      <c r="A33" s="114"/>
      <c r="B33" s="89" t="s">
        <v>31</v>
      </c>
      <c r="C33" s="90" t="s">
        <v>32</v>
      </c>
      <c r="D33" s="90" t="str">
        <f>F19</f>
        <v xml:space="preserve">Número de actividades realizadas </v>
      </c>
      <c r="E33" s="90" t="str">
        <f>F20</f>
        <v>Número de actividades programadas en el PBI</v>
      </c>
      <c r="F33" s="91" t="s">
        <v>89</v>
      </c>
      <c r="G33" s="92" t="s">
        <v>93</v>
      </c>
      <c r="J33" s="118"/>
      <c r="K33" s="118"/>
      <c r="L33" s="118"/>
      <c r="M33" s="115"/>
      <c r="O33" s="83" t="s">
        <v>53</v>
      </c>
      <c r="AI33"/>
      <c r="AL33" s="1"/>
    </row>
    <row r="34" spans="1:40" ht="27" customHeight="1" x14ac:dyDescent="0.2">
      <c r="A34" s="114"/>
      <c r="B34" s="32" t="s">
        <v>33</v>
      </c>
      <c r="C34" s="42">
        <v>1</v>
      </c>
      <c r="D34" s="74">
        <v>5</v>
      </c>
      <c r="E34" s="74">
        <v>5</v>
      </c>
      <c r="F34" s="75">
        <f>D34/E34</f>
        <v>1</v>
      </c>
      <c r="G34" s="47">
        <f>+F34</f>
        <v>1</v>
      </c>
      <c r="J34" s="118"/>
      <c r="K34" s="118"/>
      <c r="L34" s="118"/>
      <c r="M34" s="115"/>
      <c r="O34" s="83" t="s">
        <v>65</v>
      </c>
      <c r="AI34"/>
      <c r="AL34" s="1"/>
    </row>
    <row r="35" spans="1:40" ht="27" customHeight="1" x14ac:dyDescent="0.2">
      <c r="A35" s="114"/>
      <c r="B35" s="29" t="s">
        <v>34</v>
      </c>
      <c r="C35" s="85">
        <v>1</v>
      </c>
      <c r="D35" s="93">
        <v>3</v>
      </c>
      <c r="E35" s="8">
        <v>3</v>
      </c>
      <c r="F35" s="88">
        <f>D35/E35</f>
        <v>1</v>
      </c>
      <c r="G35" s="94">
        <f>+F35</f>
        <v>1</v>
      </c>
      <c r="J35" s="118"/>
      <c r="K35" s="118"/>
      <c r="L35" s="118"/>
      <c r="M35" s="115"/>
      <c r="O35" s="83" t="s">
        <v>66</v>
      </c>
      <c r="AI35"/>
      <c r="AL35" s="1"/>
    </row>
    <row r="36" spans="1:40" ht="27" customHeight="1" x14ac:dyDescent="0.2">
      <c r="A36" s="114"/>
      <c r="B36" s="29" t="s">
        <v>35</v>
      </c>
      <c r="C36" s="85">
        <v>1</v>
      </c>
      <c r="D36" s="93">
        <v>3</v>
      </c>
      <c r="E36" s="8">
        <v>3</v>
      </c>
      <c r="F36" s="88">
        <f>D36/E36</f>
        <v>1</v>
      </c>
      <c r="G36" s="94">
        <f>+F36</f>
        <v>1</v>
      </c>
      <c r="J36" s="118"/>
      <c r="K36" s="118"/>
      <c r="L36" s="118"/>
      <c r="M36" s="115"/>
      <c r="O36" s="21" t="s">
        <v>69</v>
      </c>
      <c r="AI36"/>
      <c r="AL36" s="1"/>
    </row>
    <row r="37" spans="1:40" ht="27" customHeight="1" thickBot="1" x14ac:dyDescent="0.25">
      <c r="A37" s="114"/>
      <c r="B37" s="30" t="s">
        <v>36</v>
      </c>
      <c r="C37" s="87">
        <v>1</v>
      </c>
      <c r="D37" s="31"/>
      <c r="E37" s="31"/>
      <c r="F37" s="95" t="e">
        <f>D37/E37</f>
        <v>#DIV/0!</v>
      </c>
      <c r="G37" s="96" t="e">
        <f>+F37</f>
        <v>#DIV/0!</v>
      </c>
      <c r="J37" s="118"/>
      <c r="K37" s="118"/>
      <c r="L37" s="118"/>
      <c r="M37" s="115"/>
      <c r="O37" s="9" t="s">
        <v>67</v>
      </c>
      <c r="AI37"/>
      <c r="AL37" s="1"/>
    </row>
    <row r="38" spans="1:40" x14ac:dyDescent="0.2">
      <c r="A38" s="2"/>
      <c r="B38" s="118"/>
      <c r="C38" s="118"/>
      <c r="D38" s="118"/>
      <c r="E38" s="118"/>
      <c r="F38" s="118"/>
      <c r="G38" s="118"/>
      <c r="H38" s="118"/>
      <c r="I38" s="118"/>
      <c r="J38" s="118"/>
      <c r="K38" s="118"/>
      <c r="L38" s="118"/>
      <c r="M38" s="37"/>
      <c r="N38" s="118"/>
      <c r="O38" s="9" t="s">
        <v>68</v>
      </c>
      <c r="P38" s="118"/>
    </row>
    <row r="39" spans="1:40" x14ac:dyDescent="0.2">
      <c r="A39" s="2"/>
      <c r="B39" s="118"/>
      <c r="C39" s="118"/>
      <c r="D39" s="118"/>
      <c r="E39" s="118"/>
      <c r="F39" s="118"/>
      <c r="G39" s="118"/>
      <c r="H39" s="118"/>
      <c r="I39" s="118"/>
      <c r="J39" s="118"/>
      <c r="K39" s="118"/>
      <c r="L39" s="118"/>
      <c r="M39" s="37"/>
      <c r="O39" s="9" t="s">
        <v>56</v>
      </c>
      <c r="AN39" s="1" t="e">
        <f>#REF!+1</f>
        <v>#REF!</v>
      </c>
    </row>
    <row r="40" spans="1:40" x14ac:dyDescent="0.2">
      <c r="A40" s="2"/>
      <c r="B40" s="118"/>
      <c r="C40" s="118"/>
      <c r="D40" s="118"/>
      <c r="E40" s="118"/>
      <c r="F40" s="118"/>
      <c r="G40" s="118"/>
      <c r="H40" s="118"/>
      <c r="I40" s="118"/>
      <c r="J40" s="118"/>
      <c r="K40" s="118"/>
      <c r="L40" s="118"/>
      <c r="M40" s="37"/>
      <c r="O40" s="9" t="s">
        <v>46</v>
      </c>
    </row>
    <row r="41" spans="1:40" x14ac:dyDescent="0.2">
      <c r="A41" s="2"/>
      <c r="B41" s="118"/>
      <c r="C41" s="118"/>
      <c r="D41" s="118"/>
      <c r="E41" s="118"/>
      <c r="F41" s="118"/>
      <c r="G41" s="118"/>
      <c r="H41" s="118"/>
      <c r="I41" s="118"/>
      <c r="J41" s="118"/>
      <c r="K41" s="118"/>
      <c r="L41" s="118"/>
      <c r="M41" s="37"/>
      <c r="O41" s="118" t="s">
        <v>47</v>
      </c>
    </row>
    <row r="42" spans="1:40" x14ac:dyDescent="0.2">
      <c r="A42" s="2"/>
      <c r="B42" s="118"/>
      <c r="C42" s="118"/>
      <c r="D42" s="118"/>
      <c r="E42" s="118"/>
      <c r="F42" s="118"/>
      <c r="G42" s="118"/>
      <c r="H42" s="118"/>
      <c r="I42" s="118"/>
      <c r="J42" s="118"/>
      <c r="K42" s="118"/>
      <c r="L42" s="118"/>
      <c r="M42" s="37"/>
      <c r="O42" s="118" t="s">
        <v>81</v>
      </c>
    </row>
    <row r="43" spans="1:40" x14ac:dyDescent="0.2">
      <c r="A43" s="2"/>
      <c r="B43" s="118"/>
      <c r="C43" s="118"/>
      <c r="D43" s="118"/>
      <c r="E43" s="118"/>
      <c r="F43" s="118"/>
      <c r="G43" s="118"/>
      <c r="H43" s="118"/>
      <c r="I43" s="118"/>
      <c r="J43" s="118"/>
      <c r="K43" s="118"/>
      <c r="L43" s="118"/>
      <c r="M43" s="37"/>
      <c r="O43" s="21" t="s">
        <v>84</v>
      </c>
    </row>
    <row r="44" spans="1:40" ht="13.5" thickBot="1" x14ac:dyDescent="0.25">
      <c r="A44" s="2"/>
      <c r="B44" s="118"/>
      <c r="C44" s="118"/>
      <c r="D44" s="118"/>
      <c r="E44" s="118"/>
      <c r="F44" s="118"/>
      <c r="G44" s="118"/>
      <c r="H44" s="118"/>
      <c r="I44" s="118"/>
      <c r="J44" s="118"/>
      <c r="K44" s="118"/>
      <c r="L44" s="118"/>
      <c r="M44" s="37"/>
      <c r="O44" s="118" t="s">
        <v>86</v>
      </c>
    </row>
    <row r="45" spans="1:40" ht="13.5" customHeight="1" thickBot="1" x14ac:dyDescent="0.25">
      <c r="A45" s="341" t="s">
        <v>37</v>
      </c>
      <c r="B45" s="342"/>
      <c r="C45" s="342"/>
      <c r="D45" s="342"/>
      <c r="E45" s="342"/>
      <c r="F45" s="342"/>
      <c r="G45" s="342"/>
      <c r="H45" s="342"/>
      <c r="I45" s="342"/>
      <c r="J45" s="342"/>
      <c r="K45" s="342"/>
      <c r="L45" s="342"/>
      <c r="M45" s="343"/>
      <c r="O45" s="118" t="s">
        <v>112</v>
      </c>
      <c r="AN45" s="1" t="e">
        <f>#REF!+1</f>
        <v>#REF!</v>
      </c>
    </row>
    <row r="46" spans="1:40" ht="13.5" thickBot="1" x14ac:dyDescent="0.25">
      <c r="A46" s="2"/>
      <c r="B46" s="118"/>
      <c r="C46" s="118"/>
      <c r="D46" s="118"/>
      <c r="E46" s="118"/>
      <c r="F46" s="118"/>
      <c r="G46" s="118"/>
      <c r="H46" s="118"/>
      <c r="I46" s="118"/>
      <c r="J46" s="118"/>
      <c r="K46" s="118"/>
      <c r="L46" s="118"/>
      <c r="M46" s="37"/>
      <c r="O46" s="118" t="s">
        <v>113</v>
      </c>
      <c r="AN46" s="1" t="e">
        <f t="shared" ref="AN46:AN56" si="0">AN45+1</f>
        <v>#REF!</v>
      </c>
    </row>
    <row r="47" spans="1:40" ht="25.5" customHeight="1" thickBot="1" x14ac:dyDescent="0.25">
      <c r="A47" s="385" t="s">
        <v>38</v>
      </c>
      <c r="B47" s="365" t="s">
        <v>39</v>
      </c>
      <c r="C47" s="371"/>
      <c r="D47" s="371"/>
      <c r="E47" s="366"/>
      <c r="F47" s="348" t="s">
        <v>90</v>
      </c>
      <c r="G47" s="349"/>
      <c r="H47" s="365" t="s">
        <v>40</v>
      </c>
      <c r="I47" s="371"/>
      <c r="J47" s="371"/>
      <c r="K47" s="371"/>
      <c r="L47" s="371"/>
      <c r="M47" s="366"/>
      <c r="O47" s="1" t="s">
        <v>126</v>
      </c>
      <c r="AN47" s="1" t="e">
        <f t="shared" si="0"/>
        <v>#REF!</v>
      </c>
    </row>
    <row r="48" spans="1:40" ht="25.5" customHeight="1" thickBot="1" x14ac:dyDescent="0.25">
      <c r="A48" s="386"/>
      <c r="B48" s="367"/>
      <c r="C48" s="406"/>
      <c r="D48" s="406"/>
      <c r="E48" s="368"/>
      <c r="F48" s="6" t="s">
        <v>91</v>
      </c>
      <c r="G48" s="113" t="s">
        <v>92</v>
      </c>
      <c r="H48" s="367"/>
      <c r="I48" s="406"/>
      <c r="J48" s="406"/>
      <c r="K48" s="406"/>
      <c r="L48" s="406"/>
      <c r="M48" s="368"/>
      <c r="O48" s="1" t="s">
        <v>114</v>
      </c>
    </row>
    <row r="49" spans="1:40" ht="150" customHeight="1" thickBot="1" x14ac:dyDescent="0.25">
      <c r="A49" s="10" t="s">
        <v>33</v>
      </c>
      <c r="B49" s="335" t="s">
        <v>272</v>
      </c>
      <c r="C49" s="336"/>
      <c r="D49" s="336"/>
      <c r="E49" s="337"/>
      <c r="F49" s="28"/>
      <c r="G49" s="86" t="s">
        <v>273</v>
      </c>
      <c r="H49" s="338"/>
      <c r="I49" s="339"/>
      <c r="J49" s="339"/>
      <c r="K49" s="339"/>
      <c r="L49" s="339"/>
      <c r="M49" s="340"/>
      <c r="AN49" s="1" t="e">
        <f>AN47+1</f>
        <v>#REF!</v>
      </c>
    </row>
    <row r="50" spans="1:40" ht="63.75" customHeight="1" thickBot="1" x14ac:dyDescent="0.25">
      <c r="A50" s="10" t="s">
        <v>34</v>
      </c>
      <c r="B50" s="335" t="s">
        <v>293</v>
      </c>
      <c r="C50" s="336"/>
      <c r="D50" s="336"/>
      <c r="E50" s="337"/>
      <c r="F50" s="28"/>
      <c r="G50" s="86" t="s">
        <v>273</v>
      </c>
      <c r="H50" s="338"/>
      <c r="I50" s="339"/>
      <c r="J50" s="339"/>
      <c r="K50" s="339"/>
      <c r="L50" s="339"/>
      <c r="M50" s="340"/>
      <c r="AN50" s="1" t="e">
        <f t="shared" si="0"/>
        <v>#REF!</v>
      </c>
    </row>
    <row r="51" spans="1:40" ht="135" customHeight="1" thickBot="1" x14ac:dyDescent="0.25">
      <c r="A51" s="10" t="s">
        <v>41</v>
      </c>
      <c r="B51" s="335" t="s">
        <v>299</v>
      </c>
      <c r="C51" s="336"/>
      <c r="D51" s="336"/>
      <c r="E51" s="337"/>
      <c r="F51" s="28"/>
      <c r="G51" s="86"/>
      <c r="H51" s="338"/>
      <c r="I51" s="339"/>
      <c r="J51" s="339"/>
      <c r="K51" s="339"/>
      <c r="L51" s="339"/>
      <c r="M51" s="340"/>
      <c r="AN51" s="1" t="e">
        <f>#REF!+1</f>
        <v>#REF!</v>
      </c>
    </row>
    <row r="52" spans="1:40" ht="42.75" customHeight="1" thickBot="1" x14ac:dyDescent="0.25">
      <c r="A52" s="10" t="s">
        <v>36</v>
      </c>
      <c r="B52" s="335"/>
      <c r="C52" s="336"/>
      <c r="D52" s="336"/>
      <c r="E52" s="337"/>
      <c r="F52" s="28"/>
      <c r="G52" s="86"/>
      <c r="H52" s="338"/>
      <c r="I52" s="339"/>
      <c r="J52" s="339"/>
      <c r="K52" s="339"/>
      <c r="L52" s="339"/>
      <c r="M52" s="340"/>
      <c r="AN52" s="1" t="e">
        <f t="shared" si="0"/>
        <v>#REF!</v>
      </c>
    </row>
    <row r="53" spans="1:40" ht="30.75" customHeight="1" thickBot="1" x14ac:dyDescent="0.25">
      <c r="A53" s="10" t="s">
        <v>42</v>
      </c>
      <c r="B53" s="404"/>
      <c r="C53" s="405"/>
      <c r="D53" s="405"/>
      <c r="E53" s="405"/>
      <c r="F53" s="28"/>
      <c r="G53" s="28"/>
      <c r="H53" s="338"/>
      <c r="I53" s="339"/>
      <c r="J53" s="339"/>
      <c r="K53" s="339"/>
      <c r="L53" s="339"/>
      <c r="M53" s="340"/>
      <c r="AN53" s="1" t="e">
        <f>#REF!+1</f>
        <v>#REF!</v>
      </c>
    </row>
    <row r="54" spans="1:40" ht="24.95" customHeight="1" x14ac:dyDescent="0.2">
      <c r="A54" s="118"/>
      <c r="B54" s="412"/>
      <c r="C54" s="412"/>
      <c r="D54" s="412"/>
      <c r="E54" s="412"/>
      <c r="F54" s="412"/>
      <c r="G54" s="412"/>
      <c r="H54" s="412"/>
      <c r="I54" s="412"/>
      <c r="J54" s="412"/>
      <c r="K54" s="412"/>
      <c r="L54" s="412"/>
      <c r="M54" s="412"/>
      <c r="AN54" s="1" t="e">
        <f t="shared" si="0"/>
        <v>#REF!</v>
      </c>
    </row>
    <row r="55" spans="1:40" ht="24.95" hidden="1" customHeight="1" x14ac:dyDescent="0.2">
      <c r="A55" s="118"/>
      <c r="B55" s="412"/>
      <c r="C55" s="412"/>
      <c r="D55" s="412"/>
      <c r="E55" s="412"/>
      <c r="F55" s="412"/>
      <c r="G55" s="412"/>
      <c r="H55" s="412"/>
      <c r="I55" s="412"/>
      <c r="J55" s="412"/>
      <c r="K55" s="412"/>
      <c r="L55" s="412"/>
      <c r="M55" s="412"/>
      <c r="AN55" s="1" t="e">
        <f t="shared" si="0"/>
        <v>#REF!</v>
      </c>
    </row>
    <row r="56" spans="1:40" ht="24.95" hidden="1" customHeight="1" x14ac:dyDescent="0.2">
      <c r="A56" s="118"/>
      <c r="B56" s="412"/>
      <c r="C56" s="412"/>
      <c r="D56" s="412"/>
      <c r="E56" s="412"/>
      <c r="F56" s="412"/>
      <c r="G56" s="412"/>
      <c r="H56" s="412"/>
      <c r="I56" s="412"/>
      <c r="J56" s="412"/>
      <c r="K56" s="412"/>
      <c r="L56" s="412"/>
      <c r="M56" s="412"/>
      <c r="AN56" s="1" t="e">
        <f t="shared" si="0"/>
        <v>#REF!</v>
      </c>
    </row>
    <row r="57" spans="1:40" ht="24.95" hidden="1" customHeight="1" x14ac:dyDescent="0.2">
      <c r="A57" s="118"/>
      <c r="B57" s="412"/>
      <c r="C57" s="412"/>
      <c r="D57" s="412"/>
      <c r="E57" s="412"/>
      <c r="F57" s="412"/>
      <c r="G57" s="412"/>
      <c r="H57" s="412"/>
      <c r="I57" s="412"/>
      <c r="J57" s="412"/>
      <c r="K57" s="412"/>
      <c r="L57" s="412"/>
      <c r="M57" s="412"/>
    </row>
    <row r="58" spans="1:40" ht="24.95" hidden="1" customHeight="1" x14ac:dyDescent="0.2">
      <c r="A58" s="118"/>
      <c r="B58" s="412"/>
      <c r="C58" s="412"/>
      <c r="D58" s="412"/>
      <c r="E58" s="412"/>
      <c r="F58" s="412"/>
      <c r="G58" s="412"/>
      <c r="H58" s="412"/>
      <c r="I58" s="412"/>
      <c r="J58" s="412"/>
      <c r="K58" s="412"/>
      <c r="L58" s="412"/>
      <c r="M58" s="412"/>
    </row>
    <row r="59" spans="1:40" hidden="1" x14ac:dyDescent="0.2">
      <c r="A59" s="118"/>
      <c r="B59" s="118"/>
      <c r="C59" s="118"/>
      <c r="D59" s="118"/>
      <c r="E59" s="118"/>
      <c r="F59" s="118"/>
      <c r="G59" s="118"/>
      <c r="H59" s="118"/>
      <c r="I59" s="118"/>
      <c r="J59" s="118"/>
      <c r="K59" s="118"/>
      <c r="L59" s="118"/>
      <c r="M59" s="118"/>
    </row>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idden="1" x14ac:dyDescent="0.2"/>
    <row r="70" spans="2:11" hidden="1" x14ac:dyDescent="0.2"/>
    <row r="71" spans="2:11" hidden="1" x14ac:dyDescent="0.2"/>
    <row r="72" spans="2:11" hidden="1" x14ac:dyDescent="0.2"/>
    <row r="73" spans="2:11" hidden="1" x14ac:dyDescent="0.2"/>
    <row r="74" spans="2:11" ht="15" hidden="1" x14ac:dyDescent="0.2">
      <c r="B74" s="118"/>
      <c r="C74" s="118"/>
      <c r="D74" s="118"/>
      <c r="E74" s="118"/>
      <c r="F74" s="395"/>
      <c r="G74" s="395"/>
      <c r="H74" s="395"/>
      <c r="I74" s="11" t="s">
        <v>43</v>
      </c>
      <c r="K74" s="12"/>
    </row>
    <row r="75" spans="2:11" ht="15" hidden="1" x14ac:dyDescent="0.2">
      <c r="B75" s="118"/>
      <c r="C75" s="118"/>
      <c r="D75" s="118"/>
      <c r="E75" s="118"/>
      <c r="F75" s="395"/>
      <c r="G75" s="395"/>
      <c r="H75" s="395"/>
      <c r="I75" s="11" t="s">
        <v>44</v>
      </c>
      <c r="K75" s="12"/>
    </row>
    <row r="76" spans="2:11" ht="15" hidden="1" x14ac:dyDescent="0.2">
      <c r="B76" s="118"/>
      <c r="C76" s="118"/>
      <c r="D76" s="118"/>
      <c r="E76" s="118"/>
      <c r="F76" s="395"/>
      <c r="G76" s="395"/>
      <c r="H76" s="395"/>
      <c r="I76" s="11" t="s">
        <v>45</v>
      </c>
      <c r="K76" s="12"/>
    </row>
    <row r="77" spans="2:11" ht="15" hidden="1" x14ac:dyDescent="0.2">
      <c r="B77" s="118"/>
      <c r="C77" s="118"/>
      <c r="D77" s="118"/>
      <c r="E77" s="118"/>
      <c r="F77" s="395"/>
      <c r="G77" s="395"/>
      <c r="H77" s="395"/>
      <c r="K77" s="12"/>
    </row>
    <row r="78" spans="2:11" ht="15" hidden="1" x14ac:dyDescent="0.2">
      <c r="B78" s="118"/>
      <c r="C78" s="118"/>
      <c r="D78" s="118"/>
      <c r="E78" s="118"/>
      <c r="F78" s="395"/>
      <c r="G78" s="395"/>
      <c r="H78" s="395"/>
      <c r="K78" s="12"/>
    </row>
    <row r="79" spans="2:11" ht="15" hidden="1" x14ac:dyDescent="0.2">
      <c r="B79" s="118"/>
      <c r="C79" s="118"/>
      <c r="D79" s="118"/>
      <c r="E79" s="118"/>
      <c r="K79" s="12"/>
    </row>
    <row r="80" spans="2:11" ht="15" hidden="1" x14ac:dyDescent="0.2">
      <c r="B80" s="118"/>
      <c r="C80" s="118"/>
      <c r="D80" s="118"/>
      <c r="E80" s="118"/>
      <c r="K80" s="12"/>
    </row>
    <row r="81" spans="2:11" ht="15" hidden="1" x14ac:dyDescent="0.2">
      <c r="B81" s="118"/>
      <c r="C81" s="118"/>
      <c r="D81" s="118"/>
      <c r="E81" s="118"/>
      <c r="K81" s="12"/>
    </row>
    <row r="82" spans="2:11" ht="15" hidden="1" x14ac:dyDescent="0.2">
      <c r="B82" s="118"/>
      <c r="C82" s="118"/>
      <c r="D82" s="118"/>
      <c r="E82" s="118"/>
      <c r="K82" s="12"/>
    </row>
    <row r="83" spans="2:11" ht="15" hidden="1" x14ac:dyDescent="0.2">
      <c r="B83" s="118"/>
      <c r="C83" s="118"/>
      <c r="D83" s="118"/>
      <c r="E83" s="118"/>
      <c r="K83" s="12"/>
    </row>
    <row r="84" spans="2:11" ht="15" hidden="1" x14ac:dyDescent="0.2">
      <c r="B84" s="118"/>
      <c r="C84" s="118"/>
      <c r="D84" s="118"/>
      <c r="E84" s="118"/>
      <c r="K84" s="12"/>
    </row>
    <row r="85" spans="2:11" ht="15" hidden="1" x14ac:dyDescent="0.2">
      <c r="B85" s="118"/>
      <c r="C85" s="118"/>
      <c r="D85" s="118"/>
      <c r="E85" s="118"/>
      <c r="K85" s="12"/>
    </row>
    <row r="86" spans="2:11" ht="15" hidden="1" x14ac:dyDescent="0.2">
      <c r="B86" s="118"/>
      <c r="C86" s="118"/>
      <c r="D86" s="118"/>
      <c r="E86" s="118"/>
      <c r="K86" s="12"/>
    </row>
    <row r="87" spans="2:11" ht="15" hidden="1" x14ac:dyDescent="0.2">
      <c r="B87" s="118"/>
      <c r="C87" s="118"/>
      <c r="D87" s="118"/>
      <c r="E87" s="118"/>
      <c r="K87" s="12"/>
    </row>
    <row r="88" spans="2:11" ht="15" hidden="1" x14ac:dyDescent="0.2">
      <c r="B88" s="118"/>
      <c r="C88" s="118"/>
      <c r="D88" s="118"/>
      <c r="E88" s="118"/>
      <c r="K88" s="12"/>
    </row>
    <row r="89" spans="2:11" ht="15" hidden="1" x14ac:dyDescent="0.2">
      <c r="B89" s="118"/>
      <c r="C89" s="118"/>
      <c r="D89" s="118"/>
      <c r="E89" s="118"/>
      <c r="K89" s="12"/>
    </row>
    <row r="90" spans="2:11" ht="15" hidden="1" x14ac:dyDescent="0.2">
      <c r="B90" s="118"/>
      <c r="C90" s="118"/>
      <c r="D90" s="118"/>
      <c r="E90" s="118"/>
      <c r="K90" s="12"/>
    </row>
    <row r="91" spans="2:11" ht="15" hidden="1" x14ac:dyDescent="0.2">
      <c r="B91" s="118"/>
      <c r="C91" s="118"/>
      <c r="D91" s="118"/>
      <c r="E91" s="118"/>
      <c r="K91" s="12"/>
    </row>
    <row r="92" spans="2:11" ht="15" hidden="1" x14ac:dyDescent="0.2">
      <c r="B92" s="118"/>
      <c r="C92" s="118"/>
      <c r="D92" s="118"/>
      <c r="E92" s="118"/>
      <c r="K92" s="12"/>
    </row>
    <row r="93" spans="2:11" ht="15" hidden="1" x14ac:dyDescent="0.2">
      <c r="B93" s="118"/>
      <c r="C93" s="118"/>
      <c r="D93" s="118"/>
      <c r="E93" s="118"/>
      <c r="K93" s="12"/>
    </row>
    <row r="94" spans="2:11" ht="15" hidden="1" x14ac:dyDescent="0.2">
      <c r="B94" s="118"/>
      <c r="C94" s="118"/>
      <c r="D94" s="118"/>
      <c r="E94" s="118"/>
      <c r="K94" s="12"/>
    </row>
    <row r="95" spans="2:11" ht="15" hidden="1" x14ac:dyDescent="0.2">
      <c r="B95" s="118"/>
      <c r="C95" s="118"/>
      <c r="D95" s="118"/>
      <c r="E95" s="118"/>
      <c r="K95" s="12"/>
    </row>
    <row r="96" spans="2:11" ht="15" hidden="1" x14ac:dyDescent="0.2">
      <c r="B96" s="118"/>
      <c r="C96" s="118"/>
      <c r="D96" s="118"/>
      <c r="E96" s="118"/>
      <c r="K96" s="12"/>
    </row>
    <row r="97" spans="2:11" ht="15" hidden="1" x14ac:dyDescent="0.2">
      <c r="B97" s="118"/>
      <c r="C97" s="118"/>
      <c r="D97" s="118"/>
      <c r="E97" s="118"/>
      <c r="K97" s="12"/>
    </row>
    <row r="98" spans="2:11" ht="15" hidden="1" x14ac:dyDescent="0.2">
      <c r="B98" s="118"/>
      <c r="C98" s="118"/>
      <c r="D98" s="118"/>
      <c r="E98" s="118"/>
      <c r="K98" s="12"/>
    </row>
    <row r="99" spans="2:11" ht="15" hidden="1" x14ac:dyDescent="0.2">
      <c r="B99" s="118"/>
      <c r="C99" s="118"/>
      <c r="D99" s="118"/>
      <c r="E99" s="118"/>
      <c r="K99" s="12"/>
    </row>
    <row r="100" spans="2:11" ht="15" hidden="1" x14ac:dyDescent="0.2">
      <c r="B100" s="118"/>
      <c r="C100" s="118"/>
      <c r="D100" s="118"/>
      <c r="E100" s="118"/>
      <c r="K100" s="12"/>
    </row>
    <row r="101" spans="2:11" ht="15" hidden="1" x14ac:dyDescent="0.2">
      <c r="B101" s="118"/>
      <c r="C101" s="118"/>
      <c r="D101" s="118"/>
      <c r="E101" s="118"/>
      <c r="K101" s="12"/>
    </row>
    <row r="102" spans="2:11" ht="15" hidden="1" x14ac:dyDescent="0.2">
      <c r="B102" s="118"/>
      <c r="C102" s="118"/>
      <c r="D102" s="118"/>
      <c r="E102" s="118"/>
      <c r="K102" s="12"/>
    </row>
    <row r="103" spans="2:11" ht="15" hidden="1" x14ac:dyDescent="0.2">
      <c r="B103" s="118"/>
      <c r="C103" s="118"/>
      <c r="D103" s="118"/>
      <c r="E103" s="118"/>
      <c r="K103" s="12"/>
    </row>
    <row r="104" spans="2:11" ht="15" hidden="1" x14ac:dyDescent="0.2">
      <c r="B104" s="118"/>
      <c r="C104" s="118"/>
      <c r="D104" s="118"/>
      <c r="E104" s="118"/>
      <c r="K104" s="12"/>
    </row>
    <row r="105" spans="2:11" ht="15" hidden="1" x14ac:dyDescent="0.2">
      <c r="B105" s="118"/>
      <c r="C105" s="118"/>
      <c r="D105" s="118"/>
      <c r="E105" s="118"/>
      <c r="K105" s="12"/>
    </row>
    <row r="106" spans="2:11" ht="15" hidden="1" x14ac:dyDescent="0.2">
      <c r="B106" s="118"/>
      <c r="C106" s="118"/>
      <c r="D106" s="118"/>
      <c r="E106" s="118"/>
      <c r="K106" s="12"/>
    </row>
    <row r="107" spans="2:11" ht="15" hidden="1" x14ac:dyDescent="0.2">
      <c r="B107" s="118"/>
      <c r="C107" s="118"/>
      <c r="D107" s="118"/>
      <c r="E107" s="118"/>
      <c r="K107" s="12"/>
    </row>
    <row r="108" spans="2:11" ht="15" hidden="1" x14ac:dyDescent="0.2">
      <c r="B108" s="118"/>
      <c r="C108" s="118"/>
      <c r="D108" s="118"/>
      <c r="E108" s="118"/>
      <c r="K108" s="12"/>
    </row>
    <row r="109" spans="2:11" ht="15" hidden="1" x14ac:dyDescent="0.2">
      <c r="B109" s="118"/>
      <c r="C109" s="118"/>
      <c r="D109" s="118"/>
      <c r="E109" s="118"/>
      <c r="K109" s="12"/>
    </row>
    <row r="110" spans="2:11" ht="15" hidden="1" x14ac:dyDescent="0.2">
      <c r="B110" s="118"/>
      <c r="C110" s="118"/>
      <c r="D110" s="118"/>
      <c r="E110" s="118"/>
      <c r="K110" s="12"/>
    </row>
    <row r="111" spans="2:11" ht="15" hidden="1" x14ac:dyDescent="0.2">
      <c r="B111" s="118"/>
      <c r="C111" s="118"/>
      <c r="D111" s="118"/>
      <c r="E111" s="118"/>
      <c r="K111" s="12"/>
    </row>
    <row r="112" spans="2:11" hidden="1" x14ac:dyDescent="0.2">
      <c r="B112" s="118"/>
      <c r="C112" s="118"/>
      <c r="D112" s="118"/>
      <c r="E112" s="118"/>
    </row>
    <row r="113" spans="2:5" hidden="1" x14ac:dyDescent="0.2">
      <c r="B113" s="118"/>
      <c r="C113" s="118"/>
      <c r="D113" s="118"/>
      <c r="E113" s="118"/>
    </row>
    <row r="114" spans="2:5" hidden="1" x14ac:dyDescent="0.2">
      <c r="B114" s="118"/>
      <c r="C114" s="118"/>
      <c r="D114" s="118"/>
      <c r="E114" s="118"/>
    </row>
    <row r="115" spans="2:5" hidden="1" x14ac:dyDescent="0.2">
      <c r="B115" s="118"/>
      <c r="C115" s="118"/>
      <c r="D115" s="118"/>
      <c r="E115" s="118"/>
    </row>
    <row r="116" spans="2:5" hidden="1" x14ac:dyDescent="0.2">
      <c r="B116" s="118"/>
      <c r="C116" s="118"/>
      <c r="D116" s="118"/>
      <c r="E116" s="118"/>
    </row>
    <row r="117" spans="2:5" hidden="1" x14ac:dyDescent="0.2">
      <c r="B117" s="118"/>
      <c r="C117" s="118"/>
      <c r="D117" s="118"/>
      <c r="E117" s="118"/>
    </row>
    <row r="118" spans="2:5" hidden="1" x14ac:dyDescent="0.2">
      <c r="B118" s="118"/>
      <c r="C118" s="118"/>
      <c r="D118" s="118"/>
      <c r="E118" s="118"/>
    </row>
    <row r="119" spans="2:5" hidden="1" x14ac:dyDescent="0.2">
      <c r="B119" s="118"/>
      <c r="C119" s="118"/>
      <c r="D119" s="118"/>
      <c r="E119" s="118"/>
    </row>
    <row r="120" spans="2:5" hidden="1" x14ac:dyDescent="0.2">
      <c r="B120" s="118"/>
      <c r="C120" s="118"/>
      <c r="D120" s="118"/>
      <c r="E120" s="118"/>
    </row>
    <row r="121" spans="2:5" hidden="1" x14ac:dyDescent="0.2">
      <c r="B121" s="118"/>
      <c r="C121" s="118"/>
      <c r="D121" s="118"/>
      <c r="E121" s="118"/>
    </row>
    <row r="122" spans="2:5" hidden="1" x14ac:dyDescent="0.2">
      <c r="B122" s="118"/>
      <c r="C122" s="118"/>
      <c r="D122" s="118"/>
      <c r="E122" s="118"/>
    </row>
    <row r="123" spans="2:5" hidden="1" x14ac:dyDescent="0.2">
      <c r="B123" s="118"/>
      <c r="C123" s="118"/>
      <c r="D123" s="118"/>
      <c r="E123" s="118"/>
    </row>
    <row r="124" spans="2:5" hidden="1" x14ac:dyDescent="0.2">
      <c r="B124" s="118"/>
      <c r="C124" s="118"/>
      <c r="D124" s="118"/>
      <c r="E124" s="118"/>
    </row>
    <row r="125" spans="2:5" hidden="1" x14ac:dyDescent="0.2">
      <c r="B125" s="118"/>
      <c r="C125" s="118"/>
      <c r="D125" s="118"/>
      <c r="E125" s="118"/>
    </row>
    <row r="126" spans="2:5" hidden="1" x14ac:dyDescent="0.2">
      <c r="B126" s="118"/>
      <c r="C126" s="118"/>
      <c r="D126" s="118"/>
      <c r="E126" s="118"/>
    </row>
    <row r="127" spans="2:5" hidden="1" x14ac:dyDescent="0.2">
      <c r="B127" s="118"/>
      <c r="C127" s="118"/>
      <c r="D127" s="118"/>
      <c r="E127" s="118"/>
    </row>
    <row r="128" spans="2:5" hidden="1" x14ac:dyDescent="0.2">
      <c r="B128" s="118"/>
      <c r="C128" s="118"/>
      <c r="D128" s="118"/>
      <c r="E128" s="118"/>
    </row>
    <row r="129" spans="2:5" hidden="1" x14ac:dyDescent="0.2">
      <c r="B129" s="118"/>
      <c r="C129" s="118"/>
      <c r="D129" s="118"/>
      <c r="E129" s="118"/>
    </row>
    <row r="130" spans="2:5" hidden="1" x14ac:dyDescent="0.2">
      <c r="B130" s="118"/>
      <c r="C130" s="118"/>
      <c r="D130" s="118"/>
      <c r="E130" s="118"/>
    </row>
    <row r="131" spans="2:5" hidden="1" x14ac:dyDescent="0.2">
      <c r="B131" s="118"/>
      <c r="C131" s="118"/>
      <c r="D131" s="118"/>
      <c r="E131" s="118"/>
    </row>
    <row r="132" spans="2:5" hidden="1" x14ac:dyDescent="0.2">
      <c r="B132" s="118"/>
      <c r="C132" s="118"/>
      <c r="D132" s="118"/>
      <c r="E132" s="118"/>
    </row>
    <row r="133" spans="2:5" hidden="1" x14ac:dyDescent="0.2">
      <c r="B133" s="118"/>
      <c r="C133" s="118"/>
      <c r="D133" s="118"/>
      <c r="E133" s="118"/>
    </row>
    <row r="134" spans="2:5" hidden="1" x14ac:dyDescent="0.2">
      <c r="B134" s="118"/>
      <c r="C134" s="118"/>
      <c r="D134" s="118"/>
      <c r="E134" s="118"/>
    </row>
    <row r="135" spans="2:5" hidden="1" x14ac:dyDescent="0.2">
      <c r="B135" s="118"/>
      <c r="C135" s="118"/>
      <c r="D135" s="118"/>
      <c r="E135" s="118"/>
    </row>
    <row r="136" spans="2:5" hidden="1" x14ac:dyDescent="0.2">
      <c r="B136" s="118"/>
      <c r="C136" s="118"/>
      <c r="D136" s="118"/>
      <c r="E136" s="118"/>
    </row>
    <row r="137" spans="2:5" hidden="1" x14ac:dyDescent="0.2">
      <c r="B137" s="118"/>
      <c r="C137" s="118"/>
      <c r="D137" s="118"/>
      <c r="E137" s="118"/>
    </row>
    <row r="138" spans="2:5" x14ac:dyDescent="0.2"/>
    <row r="139" spans="2:5" x14ac:dyDescent="0.2"/>
    <row r="140" spans="2:5" x14ac:dyDescent="0.2"/>
    <row r="141" spans="2:5" x14ac:dyDescent="0.2"/>
    <row r="142" spans="2:5" x14ac:dyDescent="0.2"/>
    <row r="143" spans="2:5" x14ac:dyDescent="0.2"/>
    <row r="144" spans="2:5" x14ac:dyDescent="0.2"/>
    <row r="145" x14ac:dyDescent="0.2"/>
    <row r="146" x14ac:dyDescent="0.2"/>
    <row r="147"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78">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L23:M23"/>
    <mergeCell ref="J20:L20"/>
    <mergeCell ref="L22:M22"/>
    <mergeCell ref="A17:B18"/>
    <mergeCell ref="C17:D18"/>
    <mergeCell ref="E17:M17"/>
    <mergeCell ref="F18:H18"/>
    <mergeCell ref="J18:L18"/>
    <mergeCell ref="A19:B20"/>
    <mergeCell ref="C19:D20"/>
    <mergeCell ref="F19:H19"/>
    <mergeCell ref="J19:L19"/>
    <mergeCell ref="F20:H20"/>
    <mergeCell ref="A23:A24"/>
    <mergeCell ref="B23:B24"/>
    <mergeCell ref="C23:C24"/>
    <mergeCell ref="D23:D24"/>
    <mergeCell ref="E23:E25"/>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B52:E52"/>
    <mergeCell ref="H52:M52"/>
    <mergeCell ref="B53:E53"/>
    <mergeCell ref="H53:M53"/>
    <mergeCell ref="B54:I54"/>
    <mergeCell ref="J54:M54"/>
    <mergeCell ref="B55:I55"/>
    <mergeCell ref="J55:M55"/>
    <mergeCell ref="F74:H75"/>
    <mergeCell ref="F76:H76"/>
    <mergeCell ref="F77:H78"/>
    <mergeCell ref="B56:I56"/>
    <mergeCell ref="J56:M56"/>
    <mergeCell ref="B57:I57"/>
    <mergeCell ref="J57:M57"/>
    <mergeCell ref="B58:I58"/>
    <mergeCell ref="J58:M58"/>
  </mergeCells>
  <conditionalFormatting sqref="F34:G37">
    <cfRule type="cellIs" dxfId="47" priority="1" operator="between">
      <formula>$L$29</formula>
      <formula>$M$29</formula>
    </cfRule>
    <cfRule type="cellIs" dxfId="46" priority="2" operator="between">
      <formula>$L$28</formula>
      <formula>$M$28</formula>
    </cfRule>
    <cfRule type="cellIs" dxfId="45" priority="3" operator="between">
      <formula>#REF!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D23 B25">
      <formula1>$O$11:$O$16</formula1>
    </dataValidation>
    <dataValidation type="list" allowBlank="1" showInputMessage="1" showErrorMessage="1" sqref="L7:M7">
      <formula1>$O$18:$O$20</formula1>
    </dataValidation>
    <dataValidation type="list" allowBlank="1" showInputMessage="1" showErrorMessage="1" sqref="C19">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zoomScale="80" zoomScaleNormal="80" zoomScaleSheetLayoutView="80" workbookViewId="0">
      <selection activeCell="F49" sqref="F49"/>
    </sheetView>
  </sheetViews>
  <sheetFormatPr baseColWidth="10" defaultColWidth="11.42578125" defaultRowHeight="12.75" customHeight="1" zeroHeight="1" x14ac:dyDescent="0.2"/>
  <cols>
    <col min="1" max="1" width="17.42578125" style="1" customWidth="1"/>
    <col min="2" max="5" width="24.42578125" style="1" customWidth="1"/>
    <col min="6"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81" t="s">
        <v>6</v>
      </c>
    </row>
    <row r="4" spans="1:16" ht="14.25" customHeight="1" thickBot="1" x14ac:dyDescent="0.25">
      <c r="A4" s="13"/>
      <c r="B4" s="14"/>
      <c r="C4" s="15"/>
      <c r="D4" s="15"/>
      <c r="E4" s="15"/>
      <c r="F4" s="15"/>
      <c r="G4" s="15"/>
      <c r="H4" s="15"/>
      <c r="I4" s="15"/>
      <c r="J4" s="15"/>
      <c r="K4" s="16"/>
      <c r="L4" s="16"/>
      <c r="M4" s="17"/>
      <c r="O4" s="81" t="s">
        <v>8</v>
      </c>
    </row>
    <row r="5" spans="1:16" ht="13.5" thickBot="1" x14ac:dyDescent="0.25">
      <c r="A5" s="341" t="s">
        <v>60</v>
      </c>
      <c r="B5" s="342"/>
      <c r="C5" s="342"/>
      <c r="D5" s="342"/>
      <c r="E5" s="342"/>
      <c r="F5" s="342"/>
      <c r="G5" s="342"/>
      <c r="H5" s="342"/>
      <c r="I5" s="342"/>
      <c r="J5" s="342"/>
      <c r="K5" s="342"/>
      <c r="L5" s="342"/>
      <c r="M5" s="343"/>
      <c r="O5" s="81"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81" t="s">
        <v>13</v>
      </c>
    </row>
    <row r="8" spans="1:16" ht="38.25" customHeight="1" thickBot="1" x14ac:dyDescent="0.25">
      <c r="A8" s="348" t="s">
        <v>4</v>
      </c>
      <c r="B8" s="349"/>
      <c r="C8" s="350" t="s">
        <v>150</v>
      </c>
      <c r="D8" s="351"/>
      <c r="E8" s="351"/>
      <c r="F8" s="351"/>
      <c r="G8" s="351"/>
      <c r="H8" s="351"/>
      <c r="I8" s="351"/>
      <c r="J8" s="351"/>
      <c r="K8" s="351"/>
      <c r="L8" s="351"/>
      <c r="M8" s="352"/>
      <c r="O8" s="81" t="s">
        <v>18</v>
      </c>
    </row>
    <row r="9" spans="1:16" ht="30" customHeight="1" thickBot="1" x14ac:dyDescent="0.25">
      <c r="A9" s="348" t="s">
        <v>5</v>
      </c>
      <c r="B9" s="349"/>
      <c r="C9" s="432" t="s">
        <v>68</v>
      </c>
      <c r="D9" s="433"/>
      <c r="E9" s="433"/>
      <c r="F9" s="433"/>
      <c r="G9" s="433"/>
      <c r="H9" s="433"/>
      <c r="I9" s="433"/>
      <c r="J9" s="433"/>
      <c r="K9" s="433"/>
      <c r="L9" s="433"/>
      <c r="M9" s="434"/>
      <c r="O9" s="81" t="s">
        <v>20</v>
      </c>
      <c r="P9" s="18"/>
    </row>
    <row r="10" spans="1:16" ht="13.5" thickBot="1" x14ac:dyDescent="0.25">
      <c r="A10" s="2"/>
      <c r="B10" s="81"/>
      <c r="C10" s="81"/>
      <c r="D10" s="81"/>
      <c r="E10" s="81"/>
      <c r="F10" s="81"/>
      <c r="G10" s="81"/>
      <c r="H10" s="81"/>
      <c r="I10" s="81"/>
      <c r="J10" s="81"/>
      <c r="K10" s="81"/>
      <c r="L10" s="81"/>
      <c r="M10" s="37"/>
      <c r="O10" s="21" t="s">
        <v>74</v>
      </c>
    </row>
    <row r="11" spans="1:16" ht="30" customHeight="1" thickBot="1" x14ac:dyDescent="0.25">
      <c r="A11" s="348" t="s">
        <v>7</v>
      </c>
      <c r="B11" s="349"/>
      <c r="C11" s="359" t="s">
        <v>196</v>
      </c>
      <c r="D11" s="360"/>
      <c r="E11" s="360"/>
      <c r="F11" s="360"/>
      <c r="G11" s="360"/>
      <c r="H11" s="360"/>
      <c r="I11" s="360"/>
      <c r="J11" s="429"/>
      <c r="K11" s="146" t="s">
        <v>82</v>
      </c>
      <c r="L11" s="430" t="s">
        <v>125</v>
      </c>
      <c r="M11" s="431"/>
      <c r="O11" s="81" t="s">
        <v>21</v>
      </c>
    </row>
    <row r="12" spans="1:16" ht="30" customHeight="1" thickBot="1" x14ac:dyDescent="0.25">
      <c r="A12" s="348" t="s">
        <v>9</v>
      </c>
      <c r="B12" s="349"/>
      <c r="C12" s="350" t="s">
        <v>132</v>
      </c>
      <c r="D12" s="351"/>
      <c r="E12" s="351"/>
      <c r="F12" s="351"/>
      <c r="G12" s="351"/>
      <c r="H12" s="351"/>
      <c r="I12" s="351"/>
      <c r="J12" s="351"/>
      <c r="K12" s="351"/>
      <c r="L12" s="351"/>
      <c r="M12" s="352"/>
      <c r="O12" s="81" t="s">
        <v>0</v>
      </c>
    </row>
    <row r="13" spans="1:16" ht="30" customHeight="1" thickBot="1" x14ac:dyDescent="0.25">
      <c r="A13" s="348" t="s">
        <v>98</v>
      </c>
      <c r="B13" s="349"/>
      <c r="C13" s="350" t="s">
        <v>133</v>
      </c>
      <c r="D13" s="351"/>
      <c r="E13" s="351"/>
      <c r="F13" s="351"/>
      <c r="G13" s="351"/>
      <c r="H13" s="351"/>
      <c r="I13" s="351"/>
      <c r="J13" s="351"/>
      <c r="K13" s="351"/>
      <c r="L13" s="351"/>
      <c r="M13" s="352"/>
      <c r="O13" s="1" t="s">
        <v>122</v>
      </c>
    </row>
    <row r="14" spans="1:16" ht="30" customHeight="1" thickBot="1" x14ac:dyDescent="0.25">
      <c r="A14" s="348" t="s">
        <v>109</v>
      </c>
      <c r="B14" s="349"/>
      <c r="C14" s="350" t="s">
        <v>114</v>
      </c>
      <c r="D14" s="351"/>
      <c r="E14" s="351"/>
      <c r="F14" s="351"/>
      <c r="G14" s="351"/>
      <c r="H14" s="351"/>
      <c r="I14" s="351"/>
      <c r="J14" s="351"/>
      <c r="K14" s="351"/>
      <c r="L14" s="351"/>
      <c r="M14" s="352"/>
      <c r="O14" s="1" t="s">
        <v>123</v>
      </c>
    </row>
    <row r="15" spans="1:16" ht="30" customHeight="1" thickBot="1" x14ac:dyDescent="0.25">
      <c r="A15" s="348" t="s">
        <v>115</v>
      </c>
      <c r="B15" s="349"/>
      <c r="C15" s="350" t="s">
        <v>124</v>
      </c>
      <c r="D15" s="351"/>
      <c r="E15" s="351"/>
      <c r="F15" s="351"/>
      <c r="G15" s="351"/>
      <c r="H15" s="351"/>
      <c r="I15" s="351"/>
      <c r="J15" s="351"/>
      <c r="K15" s="351"/>
      <c r="L15" s="351"/>
      <c r="M15" s="352"/>
      <c r="O15" s="81" t="s">
        <v>24</v>
      </c>
    </row>
    <row r="16" spans="1:16" ht="13.5" thickBot="1" x14ac:dyDescent="0.25">
      <c r="A16" s="2"/>
      <c r="B16" s="81"/>
      <c r="C16" s="81"/>
      <c r="D16" s="81"/>
      <c r="E16" s="81"/>
      <c r="F16" s="81"/>
      <c r="G16" s="81"/>
      <c r="H16" s="81"/>
      <c r="I16" s="81"/>
      <c r="J16" s="81"/>
      <c r="K16" s="81"/>
      <c r="L16" s="81"/>
      <c r="M16" s="37"/>
      <c r="O16" s="81"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34" t="s">
        <v>16</v>
      </c>
      <c r="J18" s="348" t="s">
        <v>95</v>
      </c>
      <c r="K18" s="353"/>
      <c r="L18" s="349"/>
      <c r="M18" s="6" t="s">
        <v>17</v>
      </c>
      <c r="O18" s="81" t="s">
        <v>27</v>
      </c>
    </row>
    <row r="19" spans="1:40" ht="39.75" customHeight="1" thickBot="1" x14ac:dyDescent="0.25">
      <c r="A19" s="420" t="s">
        <v>134</v>
      </c>
      <c r="B19" s="421"/>
      <c r="C19" s="400" t="s">
        <v>85</v>
      </c>
      <c r="D19" s="401"/>
      <c r="E19" s="4">
        <v>1</v>
      </c>
      <c r="F19" s="392" t="s">
        <v>135</v>
      </c>
      <c r="G19" s="424"/>
      <c r="H19" s="425"/>
      <c r="I19" s="80" t="s">
        <v>136</v>
      </c>
      <c r="J19" s="380" t="s">
        <v>137</v>
      </c>
      <c r="K19" s="381"/>
      <c r="L19" s="382"/>
      <c r="M19" s="7" t="s">
        <v>122</v>
      </c>
      <c r="O19" s="81" t="s">
        <v>28</v>
      </c>
    </row>
    <row r="20" spans="1:40" ht="39.75" customHeight="1" thickBot="1" x14ac:dyDescent="0.25">
      <c r="A20" s="422"/>
      <c r="B20" s="423"/>
      <c r="C20" s="402"/>
      <c r="D20" s="403"/>
      <c r="E20" s="4">
        <v>2</v>
      </c>
      <c r="F20" s="392" t="s">
        <v>197</v>
      </c>
      <c r="G20" s="424"/>
      <c r="H20" s="425"/>
      <c r="I20" s="80" t="s">
        <v>136</v>
      </c>
      <c r="J20" s="380" t="s">
        <v>138</v>
      </c>
      <c r="K20" s="381"/>
      <c r="L20" s="382"/>
      <c r="M20" s="7" t="s">
        <v>122</v>
      </c>
      <c r="O20" s="81" t="s">
        <v>3</v>
      </c>
    </row>
    <row r="21" spans="1:40" ht="13.5" thickBot="1" x14ac:dyDescent="0.25">
      <c r="A21" s="2"/>
      <c r="B21" s="81"/>
      <c r="C21" s="81"/>
      <c r="D21" s="81"/>
      <c r="E21" s="81"/>
      <c r="F21" s="81"/>
      <c r="G21" s="81"/>
      <c r="H21" s="81"/>
      <c r="I21" s="81"/>
      <c r="J21" s="81"/>
      <c r="K21" s="81"/>
      <c r="L21" s="81"/>
      <c r="M21" s="37"/>
      <c r="O21" s="21" t="s">
        <v>70</v>
      </c>
      <c r="AN21" s="1">
        <v>2002</v>
      </c>
    </row>
    <row r="22" spans="1:40" ht="45.95" customHeight="1" thickBot="1" x14ac:dyDescent="0.25">
      <c r="A22" s="6" t="s">
        <v>22</v>
      </c>
      <c r="B22" s="79" t="s">
        <v>10</v>
      </c>
      <c r="C22" s="33" t="s">
        <v>73</v>
      </c>
      <c r="D22" s="79" t="s">
        <v>13</v>
      </c>
      <c r="E22" s="6" t="s">
        <v>23</v>
      </c>
      <c r="F22" s="40">
        <v>1</v>
      </c>
      <c r="G22" s="6" t="s">
        <v>96</v>
      </c>
      <c r="H22" s="82" t="s">
        <v>127</v>
      </c>
      <c r="I22" s="6" t="s">
        <v>106</v>
      </c>
      <c r="J22" s="82" t="s">
        <v>127</v>
      </c>
      <c r="K22" s="6" t="s">
        <v>107</v>
      </c>
      <c r="L22" s="418" t="s">
        <v>127</v>
      </c>
      <c r="M22" s="419"/>
      <c r="O22" s="83" t="s">
        <v>48</v>
      </c>
      <c r="AN22" s="1">
        <f>AN21+1</f>
        <v>2003</v>
      </c>
    </row>
    <row r="23" spans="1:40" ht="16.5" customHeight="1" thickBot="1" x14ac:dyDescent="0.25">
      <c r="A23" s="385" t="s">
        <v>26</v>
      </c>
      <c r="B23" s="387" t="s">
        <v>122</v>
      </c>
      <c r="C23" s="385" t="s">
        <v>75</v>
      </c>
      <c r="D23" s="387" t="s">
        <v>122</v>
      </c>
      <c r="E23" s="385" t="s">
        <v>116</v>
      </c>
      <c r="F23" s="43" t="s">
        <v>119</v>
      </c>
      <c r="G23" s="39">
        <v>2016</v>
      </c>
      <c r="H23" s="39">
        <v>2017</v>
      </c>
      <c r="I23" s="39">
        <v>2018</v>
      </c>
      <c r="J23" s="39">
        <v>2019</v>
      </c>
      <c r="K23" s="39">
        <v>2020</v>
      </c>
      <c r="L23" s="390" t="s">
        <v>108</v>
      </c>
      <c r="M23" s="391"/>
      <c r="O23" s="83" t="s">
        <v>49</v>
      </c>
    </row>
    <row r="24" spans="1:40" ht="30" customHeight="1" thickBot="1" x14ac:dyDescent="0.25">
      <c r="A24" s="386"/>
      <c r="B24" s="388"/>
      <c r="C24" s="386"/>
      <c r="D24" s="388"/>
      <c r="E24" s="389"/>
      <c r="F24" s="41" t="s">
        <v>117</v>
      </c>
      <c r="G24" s="82" t="s">
        <v>127</v>
      </c>
      <c r="H24" s="82" t="s">
        <v>127</v>
      </c>
      <c r="I24" s="82" t="s">
        <v>127</v>
      </c>
      <c r="J24" s="82" t="s">
        <v>127</v>
      </c>
      <c r="K24" s="82" t="s">
        <v>127</v>
      </c>
      <c r="L24" s="82" t="s">
        <v>127</v>
      </c>
      <c r="M24" s="82" t="s">
        <v>127</v>
      </c>
      <c r="O24" s="83" t="s">
        <v>61</v>
      </c>
    </row>
    <row r="25" spans="1:40" ht="30" customHeight="1" thickBot="1" x14ac:dyDescent="0.25">
      <c r="A25" s="48"/>
      <c r="B25" s="45"/>
      <c r="C25" s="44"/>
      <c r="D25" s="44"/>
      <c r="E25" s="386"/>
      <c r="F25" s="46" t="s">
        <v>118</v>
      </c>
      <c r="G25" s="82" t="s">
        <v>127</v>
      </c>
      <c r="H25" s="82" t="s">
        <v>127</v>
      </c>
      <c r="I25" s="82" t="s">
        <v>127</v>
      </c>
      <c r="J25" s="82" t="s">
        <v>127</v>
      </c>
      <c r="K25" s="82" t="s">
        <v>127</v>
      </c>
      <c r="L25" s="82" t="s">
        <v>127</v>
      </c>
      <c r="M25" s="82" t="s">
        <v>127</v>
      </c>
      <c r="O25" s="84" t="s">
        <v>62</v>
      </c>
    </row>
    <row r="26" spans="1:40" ht="13.5" thickBot="1" x14ac:dyDescent="0.25">
      <c r="A26" s="2"/>
      <c r="B26" s="81"/>
      <c r="C26" s="81"/>
      <c r="D26" s="81"/>
      <c r="E26" s="81"/>
      <c r="F26" s="81"/>
      <c r="G26" s="81"/>
      <c r="H26" s="81"/>
      <c r="I26" s="81"/>
      <c r="J26" s="81"/>
      <c r="K26" s="81"/>
      <c r="L26" s="81"/>
      <c r="M26" s="37"/>
      <c r="O26" s="83" t="s">
        <v>50</v>
      </c>
      <c r="AN26" s="1" t="e">
        <f>#REF!+1</f>
        <v>#REF!</v>
      </c>
    </row>
    <row r="27" spans="1:40" ht="24.95" customHeight="1" thickBot="1" x14ac:dyDescent="0.25">
      <c r="A27" s="365" t="s">
        <v>94</v>
      </c>
      <c r="B27" s="371"/>
      <c r="C27" s="366"/>
      <c r="D27" s="408" t="s">
        <v>77</v>
      </c>
      <c r="E27" s="409"/>
      <c r="F27" s="65">
        <v>0.8</v>
      </c>
      <c r="G27" s="25" t="s">
        <v>87</v>
      </c>
      <c r="H27" s="66">
        <v>1</v>
      </c>
      <c r="I27" s="416" t="s">
        <v>88</v>
      </c>
      <c r="J27" s="417"/>
      <c r="K27" s="23"/>
      <c r="L27" s="413"/>
      <c r="M27" s="401"/>
      <c r="O27" s="83" t="s">
        <v>51</v>
      </c>
      <c r="AN27" s="1" t="e">
        <f>AN26+1</f>
        <v>#REF!</v>
      </c>
    </row>
    <row r="28" spans="1:40" ht="24.95" customHeight="1" thickBot="1" x14ac:dyDescent="0.25">
      <c r="A28" s="369"/>
      <c r="B28" s="407"/>
      <c r="C28" s="370"/>
      <c r="D28" s="410" t="s">
        <v>78</v>
      </c>
      <c r="E28" s="411"/>
      <c r="F28" s="67">
        <v>0.6</v>
      </c>
      <c r="G28" s="26" t="s">
        <v>87</v>
      </c>
      <c r="H28" s="147">
        <v>0.79900000000000004</v>
      </c>
      <c r="I28" s="69"/>
      <c r="J28" s="70"/>
      <c r="K28" s="70"/>
      <c r="L28" s="395"/>
      <c r="M28" s="414"/>
      <c r="O28" s="83" t="s">
        <v>52</v>
      </c>
      <c r="AN28" s="1" t="e">
        <f>#REF!+1</f>
        <v>#REF!</v>
      </c>
    </row>
    <row r="29" spans="1:40" ht="24.95" customHeight="1" thickBot="1" x14ac:dyDescent="0.25">
      <c r="A29" s="367"/>
      <c r="B29" s="406"/>
      <c r="C29" s="368"/>
      <c r="D29" s="378" t="s">
        <v>79</v>
      </c>
      <c r="E29" s="379"/>
      <c r="F29" s="119">
        <v>0</v>
      </c>
      <c r="G29" s="27" t="s">
        <v>87</v>
      </c>
      <c r="H29" s="148">
        <v>0.59899999999999998</v>
      </c>
      <c r="I29" s="72"/>
      <c r="J29" s="73"/>
      <c r="K29" s="73"/>
      <c r="L29" s="415"/>
      <c r="M29" s="403"/>
      <c r="O29" s="83" t="s">
        <v>63</v>
      </c>
      <c r="AN29" s="1" t="e">
        <f>#REF!+1</f>
        <v>#REF!</v>
      </c>
    </row>
    <row r="30" spans="1:40" ht="13.5" thickBot="1" x14ac:dyDescent="0.25">
      <c r="A30" s="2"/>
      <c r="B30" s="81"/>
      <c r="C30" s="81"/>
      <c r="D30" s="81"/>
      <c r="E30" s="81"/>
      <c r="F30" s="81"/>
      <c r="G30" s="81"/>
      <c r="H30" s="81"/>
      <c r="I30" s="81"/>
      <c r="J30" s="81"/>
      <c r="K30" s="81"/>
      <c r="L30" s="81"/>
      <c r="M30" s="37"/>
      <c r="O30" s="83" t="s">
        <v>64</v>
      </c>
      <c r="AN30" s="1" t="e">
        <f>#REF!+1</f>
        <v>#REF!</v>
      </c>
    </row>
    <row r="31" spans="1:40" ht="13.5" customHeight="1" thickBot="1" x14ac:dyDescent="0.25">
      <c r="A31" s="341" t="s">
        <v>30</v>
      </c>
      <c r="B31" s="342"/>
      <c r="C31" s="342"/>
      <c r="D31" s="342"/>
      <c r="E31" s="342"/>
      <c r="F31" s="342"/>
      <c r="G31" s="342"/>
      <c r="H31" s="342"/>
      <c r="I31" s="342"/>
      <c r="J31" s="342"/>
      <c r="K31" s="342"/>
      <c r="L31" s="342"/>
      <c r="M31" s="343"/>
      <c r="O31" s="83" t="s">
        <v>54</v>
      </c>
      <c r="AN31" s="1" t="e">
        <f>AN30+1</f>
        <v>#REF!</v>
      </c>
    </row>
    <row r="32" spans="1:40" ht="40.5" customHeight="1" thickBot="1" x14ac:dyDescent="0.25">
      <c r="A32" s="2"/>
      <c r="B32" s="81"/>
      <c r="C32" s="81"/>
      <c r="D32" s="81"/>
      <c r="E32" s="81"/>
      <c r="F32" s="81"/>
      <c r="G32" s="81"/>
      <c r="H32" s="81"/>
      <c r="I32" s="81"/>
      <c r="J32" s="81"/>
      <c r="K32" s="81"/>
      <c r="L32" s="81"/>
      <c r="M32" s="37"/>
      <c r="O32" s="83" t="s">
        <v>55</v>
      </c>
      <c r="AN32" s="1" t="e">
        <f>AN31+1</f>
        <v>#REF!</v>
      </c>
    </row>
    <row r="33" spans="1:40" ht="81.75" customHeight="1" thickBot="1" x14ac:dyDescent="0.25">
      <c r="A33" s="77"/>
      <c r="B33" s="89" t="s">
        <v>31</v>
      </c>
      <c r="C33" s="90" t="s">
        <v>32</v>
      </c>
      <c r="D33" s="90" t="str">
        <f>F19</f>
        <v xml:space="preserve">Número de capacitaciones realizadas </v>
      </c>
      <c r="E33" s="90" t="str">
        <f>F20</f>
        <v>Número de capacitaciones programadas de acuerdo al PIC</v>
      </c>
      <c r="F33" s="91" t="s">
        <v>89</v>
      </c>
      <c r="G33" s="92" t="s">
        <v>93</v>
      </c>
      <c r="J33" s="81"/>
      <c r="K33" s="81"/>
      <c r="L33" s="81"/>
      <c r="M33" s="78"/>
      <c r="O33" s="83" t="s">
        <v>53</v>
      </c>
      <c r="AI33"/>
      <c r="AL33" s="1"/>
    </row>
    <row r="34" spans="1:40" ht="27" customHeight="1" x14ac:dyDescent="0.2">
      <c r="A34" s="77"/>
      <c r="B34" s="32" t="s">
        <v>33</v>
      </c>
      <c r="C34" s="42">
        <v>1</v>
      </c>
      <c r="D34" s="74">
        <v>3</v>
      </c>
      <c r="E34" s="74">
        <v>3</v>
      </c>
      <c r="F34" s="75">
        <f>D34/E34</f>
        <v>1</v>
      </c>
      <c r="G34" s="47">
        <v>1</v>
      </c>
      <c r="J34" s="81"/>
      <c r="K34" s="81"/>
      <c r="L34" s="81"/>
      <c r="M34" s="78"/>
      <c r="O34" s="83" t="s">
        <v>65</v>
      </c>
      <c r="AI34"/>
      <c r="AL34" s="1"/>
    </row>
    <row r="35" spans="1:40" ht="27" customHeight="1" x14ac:dyDescent="0.2">
      <c r="A35" s="77"/>
      <c r="B35" s="29" t="s">
        <v>34</v>
      </c>
      <c r="C35" s="85">
        <v>1</v>
      </c>
      <c r="D35" s="93">
        <v>10</v>
      </c>
      <c r="E35" s="8">
        <v>10</v>
      </c>
      <c r="F35" s="88">
        <f>D35/E35</f>
        <v>1</v>
      </c>
      <c r="G35" s="94">
        <v>1</v>
      </c>
      <c r="J35" s="81"/>
      <c r="K35" s="81"/>
      <c r="L35" s="81"/>
      <c r="M35" s="78"/>
      <c r="O35" s="83" t="s">
        <v>66</v>
      </c>
      <c r="AI35"/>
      <c r="AL35" s="1"/>
    </row>
    <row r="36" spans="1:40" ht="27" customHeight="1" x14ac:dyDescent="0.2">
      <c r="A36" s="77"/>
      <c r="B36" s="29" t="s">
        <v>35</v>
      </c>
      <c r="C36" s="85">
        <v>1</v>
      </c>
      <c r="D36" s="93">
        <v>35</v>
      </c>
      <c r="E36" s="8">
        <v>35</v>
      </c>
      <c r="F36" s="88">
        <f>D36/E36</f>
        <v>1</v>
      </c>
      <c r="G36" s="94">
        <v>1</v>
      </c>
      <c r="J36" s="81"/>
      <c r="K36" s="81"/>
      <c r="L36" s="81"/>
      <c r="M36" s="78"/>
      <c r="O36" s="21" t="s">
        <v>69</v>
      </c>
      <c r="AI36"/>
      <c r="AL36" s="1"/>
    </row>
    <row r="37" spans="1:40" ht="27" customHeight="1" thickBot="1" x14ac:dyDescent="0.25">
      <c r="A37" s="77"/>
      <c r="B37" s="30" t="s">
        <v>36</v>
      </c>
      <c r="C37" s="87">
        <v>1</v>
      </c>
      <c r="D37" s="31"/>
      <c r="E37" s="31"/>
      <c r="F37" s="95" t="e">
        <f>D37/E37</f>
        <v>#DIV/0!</v>
      </c>
      <c r="G37" s="96">
        <v>1</v>
      </c>
      <c r="J37" s="81"/>
      <c r="K37" s="81"/>
      <c r="L37" s="81"/>
      <c r="M37" s="78"/>
      <c r="O37" s="9" t="s">
        <v>67</v>
      </c>
      <c r="AI37"/>
      <c r="AL37" s="1"/>
    </row>
    <row r="38" spans="1:40" x14ac:dyDescent="0.2">
      <c r="A38" s="2"/>
      <c r="B38" s="81"/>
      <c r="C38" s="81"/>
      <c r="D38" s="81"/>
      <c r="E38" s="81"/>
      <c r="F38" s="81"/>
      <c r="G38" s="81"/>
      <c r="H38" s="81"/>
      <c r="I38" s="81"/>
      <c r="J38" s="81"/>
      <c r="K38" s="81"/>
      <c r="L38" s="81"/>
      <c r="M38" s="37"/>
      <c r="N38" s="81"/>
      <c r="O38" s="9" t="s">
        <v>68</v>
      </c>
      <c r="P38" s="81"/>
    </row>
    <row r="39" spans="1:40" x14ac:dyDescent="0.2">
      <c r="A39" s="2"/>
      <c r="B39" s="81"/>
      <c r="C39" s="81"/>
      <c r="D39" s="81"/>
      <c r="E39" s="81"/>
      <c r="F39" s="81"/>
      <c r="G39" s="81"/>
      <c r="H39" s="81"/>
      <c r="I39" s="81"/>
      <c r="J39" s="81"/>
      <c r="K39" s="81"/>
      <c r="L39" s="81"/>
      <c r="M39" s="37"/>
      <c r="O39" s="9" t="s">
        <v>56</v>
      </c>
      <c r="AN39" s="1" t="e">
        <f>#REF!+1</f>
        <v>#REF!</v>
      </c>
    </row>
    <row r="40" spans="1:40" x14ac:dyDescent="0.2">
      <c r="A40" s="2"/>
      <c r="B40" s="81"/>
      <c r="C40" s="81"/>
      <c r="D40" s="81"/>
      <c r="E40" s="81"/>
      <c r="F40" s="81"/>
      <c r="G40" s="81"/>
      <c r="H40" s="81"/>
      <c r="I40" s="81"/>
      <c r="J40" s="81"/>
      <c r="K40" s="81"/>
      <c r="L40" s="81"/>
      <c r="M40" s="37"/>
      <c r="O40" s="9" t="s">
        <v>46</v>
      </c>
    </row>
    <row r="41" spans="1:40" x14ac:dyDescent="0.2">
      <c r="A41" s="2"/>
      <c r="B41" s="81"/>
      <c r="C41" s="81"/>
      <c r="D41" s="81"/>
      <c r="E41" s="81"/>
      <c r="F41" s="81"/>
      <c r="G41" s="81"/>
      <c r="H41" s="81"/>
      <c r="I41" s="81"/>
      <c r="J41" s="81"/>
      <c r="K41" s="81"/>
      <c r="L41" s="81"/>
      <c r="M41" s="37"/>
      <c r="O41" s="81" t="s">
        <v>47</v>
      </c>
    </row>
    <row r="42" spans="1:40" ht="13.5" thickBot="1" x14ac:dyDescent="0.25">
      <c r="A42" s="2"/>
      <c r="B42" s="81"/>
      <c r="C42" s="81"/>
      <c r="D42" s="81"/>
      <c r="E42" s="81"/>
      <c r="F42" s="81"/>
      <c r="G42" s="81"/>
      <c r="H42" s="81"/>
      <c r="I42" s="81"/>
      <c r="J42" s="81"/>
      <c r="K42" s="81"/>
      <c r="L42" s="81"/>
      <c r="M42" s="37"/>
      <c r="O42" s="81" t="s">
        <v>81</v>
      </c>
    </row>
    <row r="43" spans="1:40" ht="13.5" customHeight="1" thickBot="1" x14ac:dyDescent="0.25">
      <c r="A43" s="341" t="s">
        <v>37</v>
      </c>
      <c r="B43" s="342"/>
      <c r="C43" s="342"/>
      <c r="D43" s="342"/>
      <c r="E43" s="342"/>
      <c r="F43" s="342"/>
      <c r="G43" s="342"/>
      <c r="H43" s="342"/>
      <c r="I43" s="342"/>
      <c r="J43" s="342"/>
      <c r="K43" s="342"/>
      <c r="L43" s="342"/>
      <c r="M43" s="343"/>
      <c r="O43" s="81" t="s">
        <v>112</v>
      </c>
      <c r="AN43" s="1" t="e">
        <f>#REF!+1</f>
        <v>#REF!</v>
      </c>
    </row>
    <row r="44" spans="1:40" ht="13.5" thickBot="1" x14ac:dyDescent="0.25">
      <c r="A44" s="2"/>
      <c r="B44" s="81"/>
      <c r="C44" s="81"/>
      <c r="D44" s="81"/>
      <c r="E44" s="81"/>
      <c r="F44" s="81"/>
      <c r="G44" s="81"/>
      <c r="H44" s="81"/>
      <c r="I44" s="81"/>
      <c r="J44" s="81"/>
      <c r="K44" s="81"/>
      <c r="L44" s="81"/>
      <c r="M44" s="37"/>
      <c r="O44" s="81" t="s">
        <v>113</v>
      </c>
      <c r="AN44" s="1" t="e">
        <f t="shared" ref="AN44:AN54" si="0">AN43+1</f>
        <v>#REF!</v>
      </c>
    </row>
    <row r="45" spans="1:40" ht="25.5" customHeight="1" thickBot="1" x14ac:dyDescent="0.25">
      <c r="A45" s="385" t="s">
        <v>38</v>
      </c>
      <c r="B45" s="365" t="s">
        <v>39</v>
      </c>
      <c r="C45" s="371"/>
      <c r="D45" s="371"/>
      <c r="E45" s="366"/>
      <c r="F45" s="348" t="s">
        <v>90</v>
      </c>
      <c r="G45" s="349"/>
      <c r="H45" s="365" t="s">
        <v>40</v>
      </c>
      <c r="I45" s="371"/>
      <c r="J45" s="371"/>
      <c r="K45" s="371"/>
      <c r="L45" s="371"/>
      <c r="M45" s="366"/>
      <c r="O45" s="1" t="s">
        <v>126</v>
      </c>
      <c r="AN45" s="1" t="e">
        <f t="shared" si="0"/>
        <v>#REF!</v>
      </c>
    </row>
    <row r="46" spans="1:40" ht="25.5" customHeight="1" thickBot="1" x14ac:dyDescent="0.25">
      <c r="A46" s="386"/>
      <c r="B46" s="367"/>
      <c r="C46" s="406"/>
      <c r="D46" s="406"/>
      <c r="E46" s="368"/>
      <c r="F46" s="6" t="s">
        <v>91</v>
      </c>
      <c r="G46" s="34" t="s">
        <v>92</v>
      </c>
      <c r="H46" s="367"/>
      <c r="I46" s="406"/>
      <c r="J46" s="406"/>
      <c r="K46" s="406"/>
      <c r="L46" s="406"/>
      <c r="M46" s="368"/>
      <c r="O46" s="1" t="s">
        <v>114</v>
      </c>
    </row>
    <row r="47" spans="1:40" ht="125.25" customHeight="1" thickBot="1" x14ac:dyDescent="0.25">
      <c r="A47" s="10" t="s">
        <v>33</v>
      </c>
      <c r="B47" s="335" t="s">
        <v>274</v>
      </c>
      <c r="C47" s="336"/>
      <c r="D47" s="336"/>
      <c r="E47" s="337"/>
      <c r="F47" s="28"/>
      <c r="G47" s="86" t="s">
        <v>273</v>
      </c>
      <c r="H47" s="338"/>
      <c r="I47" s="339"/>
      <c r="J47" s="339"/>
      <c r="K47" s="339"/>
      <c r="L47" s="339"/>
      <c r="M47" s="340"/>
      <c r="AN47" s="1" t="e">
        <f>AN45+1</f>
        <v>#REF!</v>
      </c>
    </row>
    <row r="48" spans="1:40" ht="153.75" customHeight="1" thickBot="1" x14ac:dyDescent="0.25">
      <c r="A48" s="10" t="s">
        <v>34</v>
      </c>
      <c r="B48" s="335" t="s">
        <v>294</v>
      </c>
      <c r="C48" s="336"/>
      <c r="D48" s="336"/>
      <c r="E48" s="337"/>
      <c r="F48" s="28"/>
      <c r="G48" s="86" t="s">
        <v>273</v>
      </c>
      <c r="H48" s="338"/>
      <c r="I48" s="339"/>
      <c r="J48" s="339"/>
      <c r="K48" s="339"/>
      <c r="L48" s="339"/>
      <c r="M48" s="340"/>
      <c r="AN48" s="1" t="e">
        <f t="shared" si="0"/>
        <v>#REF!</v>
      </c>
    </row>
    <row r="49" spans="1:40" ht="409.5" customHeight="1" thickBot="1" x14ac:dyDescent="0.25">
      <c r="A49" s="10" t="s">
        <v>41</v>
      </c>
      <c r="B49" s="435" t="s">
        <v>298</v>
      </c>
      <c r="C49" s="436"/>
      <c r="D49" s="436"/>
      <c r="E49" s="437"/>
      <c r="F49" s="28"/>
      <c r="G49" s="86" t="s">
        <v>273</v>
      </c>
      <c r="H49" s="338"/>
      <c r="I49" s="339"/>
      <c r="J49" s="339"/>
      <c r="K49" s="339"/>
      <c r="L49" s="339"/>
      <c r="M49" s="340"/>
      <c r="AN49" s="1" t="e">
        <f>#REF!+1</f>
        <v>#REF!</v>
      </c>
    </row>
    <row r="50" spans="1:40" ht="47.25" customHeight="1" thickBot="1" x14ac:dyDescent="0.25">
      <c r="A50" s="10" t="s">
        <v>36</v>
      </c>
      <c r="B50" s="335"/>
      <c r="C50" s="336"/>
      <c r="D50" s="336"/>
      <c r="E50" s="337"/>
      <c r="F50" s="28"/>
      <c r="G50" s="86"/>
      <c r="H50" s="338"/>
      <c r="I50" s="339"/>
      <c r="J50" s="339"/>
      <c r="K50" s="339"/>
      <c r="L50" s="339"/>
      <c r="M50" s="340"/>
      <c r="AN50" s="1" t="e">
        <f t="shared" si="0"/>
        <v>#REF!</v>
      </c>
    </row>
    <row r="51" spans="1:40" ht="30.75" customHeight="1" thickBot="1" x14ac:dyDescent="0.25">
      <c r="A51" s="10" t="s">
        <v>42</v>
      </c>
      <c r="B51" s="404"/>
      <c r="C51" s="405"/>
      <c r="D51" s="405"/>
      <c r="E51" s="405"/>
      <c r="F51" s="28"/>
      <c r="G51" s="28"/>
      <c r="H51" s="338"/>
      <c r="I51" s="339"/>
      <c r="J51" s="339"/>
      <c r="K51" s="339"/>
      <c r="L51" s="339"/>
      <c r="M51" s="340"/>
      <c r="AN51" s="1" t="e">
        <f>#REF!+1</f>
        <v>#REF!</v>
      </c>
    </row>
    <row r="52" spans="1:40" ht="24.95" customHeight="1" x14ac:dyDescent="0.2">
      <c r="A52" s="81"/>
      <c r="B52" s="412"/>
      <c r="C52" s="412"/>
      <c r="D52" s="412"/>
      <c r="E52" s="412"/>
      <c r="F52" s="412"/>
      <c r="G52" s="412"/>
      <c r="H52" s="412"/>
      <c r="I52" s="412"/>
      <c r="J52" s="412"/>
      <c r="K52" s="412"/>
      <c r="L52" s="412"/>
      <c r="M52" s="412"/>
      <c r="AN52" s="1" t="e">
        <f t="shared" si="0"/>
        <v>#REF!</v>
      </c>
    </row>
    <row r="53" spans="1:40" ht="24.95" hidden="1" customHeight="1" x14ac:dyDescent="0.2">
      <c r="A53" s="81"/>
      <c r="B53" s="412"/>
      <c r="C53" s="412"/>
      <c r="D53" s="412"/>
      <c r="E53" s="412"/>
      <c r="F53" s="412"/>
      <c r="G53" s="412"/>
      <c r="H53" s="412"/>
      <c r="I53" s="412"/>
      <c r="J53" s="412"/>
      <c r="K53" s="412"/>
      <c r="L53" s="412"/>
      <c r="M53" s="412"/>
      <c r="AN53" s="1" t="e">
        <f t="shared" si="0"/>
        <v>#REF!</v>
      </c>
    </row>
    <row r="54" spans="1:40" ht="24.95" hidden="1" customHeight="1" x14ac:dyDescent="0.2">
      <c r="A54" s="81"/>
      <c r="B54" s="412"/>
      <c r="C54" s="412"/>
      <c r="D54" s="412"/>
      <c r="E54" s="412"/>
      <c r="F54" s="412"/>
      <c r="G54" s="412"/>
      <c r="H54" s="412"/>
      <c r="I54" s="412"/>
      <c r="J54" s="412"/>
      <c r="K54" s="412"/>
      <c r="L54" s="412"/>
      <c r="M54" s="412"/>
      <c r="AN54" s="1" t="e">
        <f t="shared" si="0"/>
        <v>#REF!</v>
      </c>
    </row>
    <row r="55" spans="1:40" ht="24.95" hidden="1" customHeight="1" x14ac:dyDescent="0.2">
      <c r="A55" s="81"/>
      <c r="B55" s="412"/>
      <c r="C55" s="412"/>
      <c r="D55" s="412"/>
      <c r="E55" s="412"/>
      <c r="F55" s="412"/>
      <c r="G55" s="412"/>
      <c r="H55" s="412"/>
      <c r="I55" s="412"/>
      <c r="J55" s="412"/>
      <c r="K55" s="412"/>
      <c r="L55" s="412"/>
      <c r="M55" s="412"/>
    </row>
    <row r="56" spans="1:40" ht="24.95" hidden="1" customHeight="1" x14ac:dyDescent="0.2">
      <c r="A56" s="81"/>
      <c r="B56" s="412"/>
      <c r="C56" s="412"/>
      <c r="D56" s="412"/>
      <c r="E56" s="412"/>
      <c r="F56" s="412"/>
      <c r="G56" s="412"/>
      <c r="H56" s="412"/>
      <c r="I56" s="412"/>
      <c r="J56" s="412"/>
      <c r="K56" s="412"/>
      <c r="L56" s="412"/>
      <c r="M56" s="412"/>
    </row>
    <row r="57" spans="1:40" hidden="1" x14ac:dyDescent="0.2">
      <c r="A57" s="81"/>
      <c r="B57" s="81"/>
      <c r="C57" s="81"/>
      <c r="D57" s="81"/>
      <c r="E57" s="81"/>
      <c r="F57" s="81"/>
      <c r="G57" s="81"/>
      <c r="H57" s="81"/>
      <c r="I57" s="81"/>
      <c r="J57" s="81"/>
      <c r="K57" s="81"/>
      <c r="L57" s="81"/>
      <c r="M57" s="81"/>
    </row>
    <row r="58" spans="1:40" hidden="1" x14ac:dyDescent="0.2"/>
    <row r="59" spans="1:40" hidden="1" x14ac:dyDescent="0.2"/>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idden="1" x14ac:dyDescent="0.2"/>
    <row r="70" spans="2:11" hidden="1" x14ac:dyDescent="0.2"/>
    <row r="71" spans="2:11" hidden="1" x14ac:dyDescent="0.2"/>
    <row r="72" spans="2:11" ht="15" hidden="1" x14ac:dyDescent="0.2">
      <c r="B72" s="81"/>
      <c r="C72" s="81"/>
      <c r="D72" s="81"/>
      <c r="E72" s="81"/>
      <c r="F72" s="395"/>
      <c r="G72" s="395"/>
      <c r="H72" s="395"/>
      <c r="I72" s="11" t="s">
        <v>43</v>
      </c>
      <c r="K72" s="12"/>
    </row>
    <row r="73" spans="2:11" ht="15" hidden="1" x14ac:dyDescent="0.2">
      <c r="B73" s="81"/>
      <c r="C73" s="81"/>
      <c r="D73" s="81"/>
      <c r="E73" s="81"/>
      <c r="F73" s="395"/>
      <c r="G73" s="395"/>
      <c r="H73" s="395"/>
      <c r="I73" s="11" t="s">
        <v>44</v>
      </c>
      <c r="K73" s="12"/>
    </row>
    <row r="74" spans="2:11" ht="15" hidden="1" x14ac:dyDescent="0.2">
      <c r="B74" s="81"/>
      <c r="C74" s="81"/>
      <c r="D74" s="81"/>
      <c r="E74" s="81"/>
      <c r="F74" s="395"/>
      <c r="G74" s="395"/>
      <c r="H74" s="395"/>
      <c r="I74" s="11" t="s">
        <v>45</v>
      </c>
      <c r="K74" s="12"/>
    </row>
    <row r="75" spans="2:11" ht="15" hidden="1" x14ac:dyDescent="0.2">
      <c r="B75" s="81"/>
      <c r="C75" s="81"/>
      <c r="D75" s="81"/>
      <c r="E75" s="81"/>
      <c r="F75" s="395"/>
      <c r="G75" s="395"/>
      <c r="H75" s="395"/>
      <c r="K75" s="12"/>
    </row>
    <row r="76" spans="2:11" ht="15" hidden="1" x14ac:dyDescent="0.2">
      <c r="B76" s="81"/>
      <c r="C76" s="81"/>
      <c r="D76" s="81"/>
      <c r="E76" s="81"/>
      <c r="F76" s="395"/>
      <c r="G76" s="395"/>
      <c r="H76" s="395"/>
      <c r="K76" s="12"/>
    </row>
    <row r="77" spans="2:11" ht="15" hidden="1" x14ac:dyDescent="0.2">
      <c r="B77" s="81"/>
      <c r="C77" s="81"/>
      <c r="D77" s="81"/>
      <c r="E77" s="81"/>
      <c r="K77" s="12"/>
    </row>
    <row r="78" spans="2:11" ht="15" hidden="1" x14ac:dyDescent="0.2">
      <c r="B78" s="81"/>
      <c r="C78" s="81"/>
      <c r="D78" s="81"/>
      <c r="E78" s="81"/>
      <c r="K78" s="12"/>
    </row>
    <row r="79" spans="2:11" ht="15" hidden="1" x14ac:dyDescent="0.2">
      <c r="B79" s="81"/>
      <c r="C79" s="81"/>
      <c r="D79" s="81"/>
      <c r="E79" s="81"/>
      <c r="K79" s="12"/>
    </row>
    <row r="80" spans="2:11" ht="15" hidden="1" x14ac:dyDescent="0.2">
      <c r="B80" s="81"/>
      <c r="C80" s="81"/>
      <c r="D80" s="81"/>
      <c r="E80" s="81"/>
      <c r="K80" s="12"/>
    </row>
    <row r="81" spans="2:11" ht="15" hidden="1" x14ac:dyDescent="0.2">
      <c r="B81" s="81"/>
      <c r="C81" s="81"/>
      <c r="D81" s="81"/>
      <c r="E81" s="81"/>
      <c r="K81" s="12"/>
    </row>
    <row r="82" spans="2:11" ht="15" hidden="1" x14ac:dyDescent="0.2">
      <c r="B82" s="81"/>
      <c r="C82" s="81"/>
      <c r="D82" s="81"/>
      <c r="E82" s="81"/>
      <c r="K82" s="12"/>
    </row>
    <row r="83" spans="2:11" ht="15" hidden="1" x14ac:dyDescent="0.2">
      <c r="B83" s="81"/>
      <c r="C83" s="81"/>
      <c r="D83" s="81"/>
      <c r="E83" s="81"/>
      <c r="K83" s="12"/>
    </row>
    <row r="84" spans="2:11" ht="15" hidden="1" x14ac:dyDescent="0.2">
      <c r="B84" s="81"/>
      <c r="C84" s="81"/>
      <c r="D84" s="81"/>
      <c r="E84" s="81"/>
      <c r="K84" s="12"/>
    </row>
    <row r="85" spans="2:11" ht="15" hidden="1" x14ac:dyDescent="0.2">
      <c r="B85" s="81"/>
      <c r="C85" s="81"/>
      <c r="D85" s="81"/>
      <c r="E85" s="81"/>
      <c r="K85" s="12"/>
    </row>
    <row r="86" spans="2:11" ht="15" hidden="1" x14ac:dyDescent="0.2">
      <c r="B86" s="81"/>
      <c r="C86" s="81"/>
      <c r="D86" s="81"/>
      <c r="E86" s="81"/>
      <c r="K86" s="12"/>
    </row>
    <row r="87" spans="2:11" ht="15" hidden="1" x14ac:dyDescent="0.2">
      <c r="B87" s="81"/>
      <c r="C87" s="81"/>
      <c r="D87" s="81"/>
      <c r="E87" s="81"/>
      <c r="K87" s="12"/>
    </row>
    <row r="88" spans="2:11" ht="15" hidden="1" x14ac:dyDescent="0.2">
      <c r="B88" s="81"/>
      <c r="C88" s="81"/>
      <c r="D88" s="81"/>
      <c r="E88" s="81"/>
      <c r="K88" s="12"/>
    </row>
    <row r="89" spans="2:11" ht="15" hidden="1" x14ac:dyDescent="0.2">
      <c r="B89" s="81"/>
      <c r="C89" s="81"/>
      <c r="D89" s="81"/>
      <c r="E89" s="81"/>
      <c r="K89" s="12"/>
    </row>
    <row r="90" spans="2:11" ht="15" hidden="1" x14ac:dyDescent="0.2">
      <c r="B90" s="81"/>
      <c r="C90" s="81"/>
      <c r="D90" s="81"/>
      <c r="E90" s="81"/>
      <c r="K90" s="12"/>
    </row>
    <row r="91" spans="2:11" ht="15" hidden="1" x14ac:dyDescent="0.2">
      <c r="B91" s="81"/>
      <c r="C91" s="81"/>
      <c r="D91" s="81"/>
      <c r="E91" s="81"/>
      <c r="K91" s="12"/>
    </row>
    <row r="92" spans="2:11" ht="15" hidden="1" x14ac:dyDescent="0.2">
      <c r="B92" s="81"/>
      <c r="C92" s="81"/>
      <c r="D92" s="81"/>
      <c r="E92" s="81"/>
      <c r="K92" s="12"/>
    </row>
    <row r="93" spans="2:11" ht="15" hidden="1" x14ac:dyDescent="0.2">
      <c r="B93" s="81"/>
      <c r="C93" s="81"/>
      <c r="D93" s="81"/>
      <c r="E93" s="81"/>
      <c r="K93" s="12"/>
    </row>
    <row r="94" spans="2:11" ht="15" hidden="1" x14ac:dyDescent="0.2">
      <c r="B94" s="81"/>
      <c r="C94" s="81"/>
      <c r="D94" s="81"/>
      <c r="E94" s="81"/>
      <c r="K94" s="12"/>
    </row>
    <row r="95" spans="2:11" ht="15" hidden="1" x14ac:dyDescent="0.2">
      <c r="B95" s="81"/>
      <c r="C95" s="81"/>
      <c r="D95" s="81"/>
      <c r="E95" s="81"/>
      <c r="K95" s="12"/>
    </row>
    <row r="96" spans="2:11" ht="15" hidden="1" x14ac:dyDescent="0.2">
      <c r="B96" s="81"/>
      <c r="C96" s="81"/>
      <c r="D96" s="81"/>
      <c r="E96" s="81"/>
      <c r="K96" s="12"/>
    </row>
    <row r="97" spans="2:11" ht="15" hidden="1" x14ac:dyDescent="0.2">
      <c r="B97" s="81"/>
      <c r="C97" s="81"/>
      <c r="D97" s="81"/>
      <c r="E97" s="81"/>
      <c r="K97" s="12"/>
    </row>
    <row r="98" spans="2:11" ht="15" hidden="1" x14ac:dyDescent="0.2">
      <c r="B98" s="81"/>
      <c r="C98" s="81"/>
      <c r="D98" s="81"/>
      <c r="E98" s="81"/>
      <c r="K98" s="12"/>
    </row>
    <row r="99" spans="2:11" ht="15" hidden="1" x14ac:dyDescent="0.2">
      <c r="B99" s="81"/>
      <c r="C99" s="81"/>
      <c r="D99" s="81"/>
      <c r="E99" s="81"/>
      <c r="K99" s="12"/>
    </row>
    <row r="100" spans="2:11" ht="15" hidden="1" x14ac:dyDescent="0.2">
      <c r="B100" s="81"/>
      <c r="C100" s="81"/>
      <c r="D100" s="81"/>
      <c r="E100" s="81"/>
      <c r="K100" s="12"/>
    </row>
    <row r="101" spans="2:11" ht="15" hidden="1" x14ac:dyDescent="0.2">
      <c r="B101" s="81"/>
      <c r="C101" s="81"/>
      <c r="D101" s="81"/>
      <c r="E101" s="81"/>
      <c r="K101" s="12"/>
    </row>
    <row r="102" spans="2:11" ht="15" hidden="1" x14ac:dyDescent="0.2">
      <c r="B102" s="81"/>
      <c r="C102" s="81"/>
      <c r="D102" s="81"/>
      <c r="E102" s="81"/>
      <c r="K102" s="12"/>
    </row>
    <row r="103" spans="2:11" ht="15" hidden="1" x14ac:dyDescent="0.2">
      <c r="B103" s="81"/>
      <c r="C103" s="81"/>
      <c r="D103" s="81"/>
      <c r="E103" s="81"/>
      <c r="K103" s="12"/>
    </row>
    <row r="104" spans="2:11" ht="15" hidden="1" x14ac:dyDescent="0.2">
      <c r="B104" s="81"/>
      <c r="C104" s="81"/>
      <c r="D104" s="81"/>
      <c r="E104" s="81"/>
      <c r="K104" s="12"/>
    </row>
    <row r="105" spans="2:11" ht="15" hidden="1" x14ac:dyDescent="0.2">
      <c r="B105" s="81"/>
      <c r="C105" s="81"/>
      <c r="D105" s="81"/>
      <c r="E105" s="81"/>
      <c r="K105" s="12"/>
    </row>
    <row r="106" spans="2:11" ht="15" hidden="1" x14ac:dyDescent="0.2">
      <c r="B106" s="81"/>
      <c r="C106" s="81"/>
      <c r="D106" s="81"/>
      <c r="E106" s="81"/>
      <c r="K106" s="12"/>
    </row>
    <row r="107" spans="2:11" ht="15" hidden="1" x14ac:dyDescent="0.2">
      <c r="B107" s="81"/>
      <c r="C107" s="81"/>
      <c r="D107" s="81"/>
      <c r="E107" s="81"/>
      <c r="K107" s="12"/>
    </row>
    <row r="108" spans="2:11" ht="15" hidden="1" x14ac:dyDescent="0.2">
      <c r="B108" s="81"/>
      <c r="C108" s="81"/>
      <c r="D108" s="81"/>
      <c r="E108" s="81"/>
      <c r="K108" s="12"/>
    </row>
    <row r="109" spans="2:11" ht="15" hidden="1" x14ac:dyDescent="0.2">
      <c r="B109" s="81"/>
      <c r="C109" s="81"/>
      <c r="D109" s="81"/>
      <c r="E109" s="81"/>
      <c r="K109" s="12"/>
    </row>
    <row r="110" spans="2:11" hidden="1" x14ac:dyDescent="0.2">
      <c r="B110" s="81"/>
      <c r="C110" s="81"/>
      <c r="D110" s="81"/>
      <c r="E110" s="81"/>
    </row>
    <row r="111" spans="2:11" hidden="1" x14ac:dyDescent="0.2">
      <c r="B111" s="81"/>
      <c r="C111" s="81"/>
      <c r="D111" s="81"/>
      <c r="E111" s="81"/>
    </row>
    <row r="112" spans="2:11" hidden="1" x14ac:dyDescent="0.2">
      <c r="B112" s="81"/>
      <c r="C112" s="81"/>
      <c r="D112" s="81"/>
      <c r="E112" s="81"/>
    </row>
    <row r="113" spans="2:5" hidden="1" x14ac:dyDescent="0.2">
      <c r="B113" s="81"/>
      <c r="C113" s="81"/>
      <c r="D113" s="81"/>
      <c r="E113" s="81"/>
    </row>
    <row r="114" spans="2:5" hidden="1" x14ac:dyDescent="0.2">
      <c r="B114" s="81"/>
      <c r="C114" s="81"/>
      <c r="D114" s="81"/>
      <c r="E114" s="81"/>
    </row>
    <row r="115" spans="2:5" hidden="1" x14ac:dyDescent="0.2">
      <c r="B115" s="81"/>
      <c r="C115" s="81"/>
      <c r="D115" s="81"/>
      <c r="E115" s="81"/>
    </row>
    <row r="116" spans="2:5" hidden="1" x14ac:dyDescent="0.2">
      <c r="B116" s="81"/>
      <c r="C116" s="81"/>
      <c r="D116" s="81"/>
      <c r="E116" s="81"/>
    </row>
    <row r="117" spans="2:5" hidden="1" x14ac:dyDescent="0.2">
      <c r="B117" s="81"/>
      <c r="C117" s="81"/>
      <c r="D117" s="81"/>
      <c r="E117" s="81"/>
    </row>
    <row r="118" spans="2:5" hidden="1" x14ac:dyDescent="0.2">
      <c r="B118" s="81"/>
      <c r="C118" s="81"/>
      <c r="D118" s="81"/>
      <c r="E118" s="81"/>
    </row>
    <row r="119" spans="2:5" hidden="1" x14ac:dyDescent="0.2">
      <c r="B119" s="81"/>
      <c r="C119" s="81"/>
      <c r="D119" s="81"/>
      <c r="E119" s="81"/>
    </row>
    <row r="120" spans="2:5" hidden="1" x14ac:dyDescent="0.2">
      <c r="B120" s="81"/>
      <c r="C120" s="81"/>
      <c r="D120" s="81"/>
      <c r="E120" s="81"/>
    </row>
    <row r="121" spans="2:5" hidden="1" x14ac:dyDescent="0.2">
      <c r="B121" s="81"/>
      <c r="C121" s="81"/>
      <c r="D121" s="81"/>
      <c r="E121" s="81"/>
    </row>
    <row r="122" spans="2:5" hidden="1" x14ac:dyDescent="0.2">
      <c r="B122" s="81"/>
      <c r="C122" s="81"/>
      <c r="D122" s="81"/>
      <c r="E122" s="81"/>
    </row>
    <row r="123" spans="2:5" hidden="1" x14ac:dyDescent="0.2">
      <c r="B123" s="81"/>
      <c r="C123" s="81"/>
      <c r="D123" s="81"/>
      <c r="E123" s="81"/>
    </row>
    <row r="124" spans="2:5" hidden="1" x14ac:dyDescent="0.2">
      <c r="B124" s="81"/>
      <c r="C124" s="81"/>
      <c r="D124" s="81"/>
      <c r="E124" s="81"/>
    </row>
    <row r="125" spans="2:5" hidden="1" x14ac:dyDescent="0.2">
      <c r="B125" s="81"/>
      <c r="C125" s="81"/>
      <c r="D125" s="81"/>
      <c r="E125" s="81"/>
    </row>
    <row r="126" spans="2:5" hidden="1" x14ac:dyDescent="0.2">
      <c r="B126" s="81"/>
      <c r="C126" s="81"/>
      <c r="D126" s="81"/>
      <c r="E126" s="81"/>
    </row>
    <row r="127" spans="2:5" hidden="1" x14ac:dyDescent="0.2">
      <c r="B127" s="81"/>
      <c r="C127" s="81"/>
      <c r="D127" s="81"/>
      <c r="E127" s="81"/>
    </row>
    <row r="128" spans="2:5" hidden="1" x14ac:dyDescent="0.2">
      <c r="B128" s="81"/>
      <c r="C128" s="81"/>
      <c r="D128" s="81"/>
      <c r="E128" s="81"/>
    </row>
    <row r="129" spans="2:5" hidden="1" x14ac:dyDescent="0.2">
      <c r="B129" s="81"/>
      <c r="C129" s="81"/>
      <c r="D129" s="81"/>
      <c r="E129" s="81"/>
    </row>
    <row r="130" spans="2:5" hidden="1" x14ac:dyDescent="0.2">
      <c r="B130" s="81"/>
      <c r="C130" s="81"/>
      <c r="D130" s="81"/>
      <c r="E130" s="81"/>
    </row>
    <row r="131" spans="2:5" hidden="1" x14ac:dyDescent="0.2">
      <c r="B131" s="81"/>
      <c r="C131" s="81"/>
      <c r="D131" s="81"/>
      <c r="E131" s="81"/>
    </row>
    <row r="132" spans="2:5" hidden="1" x14ac:dyDescent="0.2">
      <c r="B132" s="81"/>
      <c r="C132" s="81"/>
      <c r="D132" s="81"/>
      <c r="E132" s="81"/>
    </row>
    <row r="133" spans="2:5" hidden="1" x14ac:dyDescent="0.2">
      <c r="B133" s="81"/>
      <c r="C133" s="81"/>
      <c r="D133" s="81"/>
      <c r="E133" s="81"/>
    </row>
    <row r="134" spans="2:5" hidden="1" x14ac:dyDescent="0.2">
      <c r="B134" s="81"/>
      <c r="C134" s="81"/>
      <c r="D134" s="81"/>
      <c r="E134" s="81"/>
    </row>
    <row r="135" spans="2:5" hidden="1" x14ac:dyDescent="0.2">
      <c r="B135" s="81"/>
      <c r="C135" s="81"/>
      <c r="D135" s="81"/>
      <c r="E135" s="81"/>
    </row>
    <row r="136" spans="2:5" x14ac:dyDescent="0.2"/>
    <row r="137" spans="2:5" x14ac:dyDescent="0.2"/>
    <row r="138" spans="2:5" x14ac:dyDescent="0.2"/>
    <row r="139" spans="2:5" x14ac:dyDescent="0.2"/>
    <row r="140" spans="2:5" x14ac:dyDescent="0.2"/>
    <row r="141" spans="2:5" x14ac:dyDescent="0.2"/>
    <row r="142" spans="2:5" x14ac:dyDescent="0.2"/>
    <row r="143" spans="2:5" x14ac:dyDescent="0.2"/>
    <row r="144" spans="2:5" x14ac:dyDescent="0.2"/>
    <row r="145"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78">
    <mergeCell ref="B56:I56"/>
    <mergeCell ref="J56:M56"/>
    <mergeCell ref="F72:H73"/>
    <mergeCell ref="F74:H74"/>
    <mergeCell ref="F75:H76"/>
    <mergeCell ref="B53:I53"/>
    <mergeCell ref="J53:M53"/>
    <mergeCell ref="B54:I54"/>
    <mergeCell ref="J54:M54"/>
    <mergeCell ref="B55:I55"/>
    <mergeCell ref="J55:M55"/>
    <mergeCell ref="B50:E50"/>
    <mergeCell ref="H50:M50"/>
    <mergeCell ref="B51:E51"/>
    <mergeCell ref="H51:M51"/>
    <mergeCell ref="B52:I52"/>
    <mergeCell ref="J52:M52"/>
    <mergeCell ref="B47:E47"/>
    <mergeCell ref="H47:M47"/>
    <mergeCell ref="B48:E48"/>
    <mergeCell ref="H48:M48"/>
    <mergeCell ref="B49:E49"/>
    <mergeCell ref="H49:M49"/>
    <mergeCell ref="A31:M31"/>
    <mergeCell ref="A43:M43"/>
    <mergeCell ref="A45:A46"/>
    <mergeCell ref="B45:E46"/>
    <mergeCell ref="F45:G45"/>
    <mergeCell ref="H45:M46"/>
    <mergeCell ref="A27:C29"/>
    <mergeCell ref="D27:E27"/>
    <mergeCell ref="I27:J27"/>
    <mergeCell ref="L27:M29"/>
    <mergeCell ref="D28:E28"/>
    <mergeCell ref="D29:E29"/>
    <mergeCell ref="L23:M23"/>
    <mergeCell ref="J20:L20"/>
    <mergeCell ref="L22:M22"/>
    <mergeCell ref="A23:A24"/>
    <mergeCell ref="B23:B24"/>
    <mergeCell ref="C23:C24"/>
    <mergeCell ref="D23:D24"/>
    <mergeCell ref="E23:E25"/>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44" priority="1" operator="between">
      <formula>$L$29</formula>
      <formula>$M$29</formula>
    </cfRule>
    <cfRule type="cellIs" dxfId="43" priority="2" operator="between">
      <formula>$L$28</formula>
      <formula>$M$28</formula>
    </cfRule>
    <cfRule type="cellIs" dxfId="42" priority="3" operator="between">
      <formula>#REF!</formula>
      <formula>$M$27</formula>
    </cfRule>
  </conditionalFormatting>
  <dataValidations disablePrompts="1" count="8">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C9:M9">
      <formula1>$O$37:$O$40</formula1>
    </dataValidation>
    <dataValidation type="list" allowBlank="1" showInputMessage="1" showErrorMessage="1" sqref="C14:M14">
      <formula1>$O$43:$O$46</formula1>
    </dataValidation>
    <dataValidation type="list" allowBlank="1" showInputMessage="1" showErrorMessage="1" sqref="C7:H7">
      <formula1>$O$22:$O$35</formula1>
    </dataValidation>
    <dataValidation type="list" allowBlank="1" showInputMessage="1" showErrorMessage="1" sqref="C19">
      <formula1>#REF!</formula1>
    </dataValidation>
    <dataValidation type="list" allowBlank="1" showInputMessage="1" showErrorMessage="1" sqref="L7:M7">
      <formula1>$O$18:$O$20</formula1>
    </dataValidation>
  </dataValidations>
  <printOptions horizontalCentered="1" verticalCentered="1"/>
  <pageMargins left="0.31496062992125984" right="0.31496062992125984" top="0.74803149606299213" bottom="0.35433070866141736" header="0.31496062992125984" footer="0.31496062992125984"/>
  <pageSetup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zoomScale="80" zoomScaleNormal="80" zoomScaleSheetLayoutView="80" workbookViewId="0">
      <selection activeCell="G51" sqref="G51"/>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97" t="s">
        <v>6</v>
      </c>
    </row>
    <row r="4" spans="1:16" ht="14.25" customHeight="1" thickBot="1" x14ac:dyDescent="0.25">
      <c r="A4" s="13"/>
      <c r="B4" s="14"/>
      <c r="C4" s="15"/>
      <c r="D4" s="15"/>
      <c r="E4" s="15"/>
      <c r="F4" s="15"/>
      <c r="G4" s="15"/>
      <c r="H4" s="15"/>
      <c r="I4" s="15"/>
      <c r="J4" s="15"/>
      <c r="K4" s="16"/>
      <c r="L4" s="16"/>
      <c r="M4" s="17"/>
      <c r="O4" s="97" t="s">
        <v>8</v>
      </c>
    </row>
    <row r="5" spans="1:16" ht="13.5" thickBot="1" x14ac:dyDescent="0.25">
      <c r="A5" s="341" t="s">
        <v>60</v>
      </c>
      <c r="B5" s="342"/>
      <c r="C5" s="342"/>
      <c r="D5" s="342"/>
      <c r="E5" s="342"/>
      <c r="F5" s="342"/>
      <c r="G5" s="342"/>
      <c r="H5" s="342"/>
      <c r="I5" s="342"/>
      <c r="J5" s="342"/>
      <c r="K5" s="342"/>
      <c r="L5" s="342"/>
      <c r="M5" s="343"/>
      <c r="O5" s="97"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97" t="s">
        <v>13</v>
      </c>
    </row>
    <row r="8" spans="1:16" ht="44.25" customHeight="1" thickBot="1" x14ac:dyDescent="0.25">
      <c r="A8" s="348" t="s">
        <v>4</v>
      </c>
      <c r="B8" s="349"/>
      <c r="C8" s="350" t="s">
        <v>150</v>
      </c>
      <c r="D8" s="351"/>
      <c r="E8" s="351"/>
      <c r="F8" s="351"/>
      <c r="G8" s="351"/>
      <c r="H8" s="351"/>
      <c r="I8" s="351"/>
      <c r="J8" s="351"/>
      <c r="K8" s="351"/>
      <c r="L8" s="351"/>
      <c r="M8" s="352"/>
      <c r="O8" s="97" t="s">
        <v>18</v>
      </c>
    </row>
    <row r="9" spans="1:16" ht="30" customHeight="1" thickBot="1" x14ac:dyDescent="0.25">
      <c r="A9" s="348" t="s">
        <v>5</v>
      </c>
      <c r="B9" s="349"/>
      <c r="C9" s="356" t="s">
        <v>68</v>
      </c>
      <c r="D9" s="357"/>
      <c r="E9" s="357"/>
      <c r="F9" s="357"/>
      <c r="G9" s="357"/>
      <c r="H9" s="357"/>
      <c r="I9" s="357"/>
      <c r="J9" s="357"/>
      <c r="K9" s="357"/>
      <c r="L9" s="357"/>
      <c r="M9" s="358"/>
      <c r="O9" s="97" t="s">
        <v>20</v>
      </c>
      <c r="P9" s="18"/>
    </row>
    <row r="10" spans="1:16" ht="13.5" thickBot="1" x14ac:dyDescent="0.25">
      <c r="A10" s="2"/>
      <c r="B10" s="97"/>
      <c r="C10" s="97"/>
      <c r="D10" s="97"/>
      <c r="E10" s="97"/>
      <c r="F10" s="97"/>
      <c r="G10" s="97"/>
      <c r="H10" s="97"/>
      <c r="I10" s="97"/>
      <c r="J10" s="97"/>
      <c r="K10" s="97"/>
      <c r="L10" s="97"/>
      <c r="M10" s="37"/>
      <c r="O10" s="21" t="s">
        <v>74</v>
      </c>
    </row>
    <row r="11" spans="1:16" ht="27" customHeight="1" thickBot="1" x14ac:dyDescent="0.25">
      <c r="A11" s="348" t="s">
        <v>7</v>
      </c>
      <c r="B11" s="349"/>
      <c r="C11" s="359" t="s">
        <v>246</v>
      </c>
      <c r="D11" s="360"/>
      <c r="E11" s="360"/>
      <c r="F11" s="360"/>
      <c r="G11" s="360"/>
      <c r="H11" s="360"/>
      <c r="I11" s="360"/>
      <c r="J11" s="360"/>
      <c r="K11" s="24" t="s">
        <v>82</v>
      </c>
      <c r="L11" s="361" t="s">
        <v>226</v>
      </c>
      <c r="M11" s="362"/>
      <c r="O11" s="97" t="s">
        <v>21</v>
      </c>
    </row>
    <row r="12" spans="1:16" ht="27" customHeight="1" thickBot="1" x14ac:dyDescent="0.25">
      <c r="A12" s="348" t="s">
        <v>9</v>
      </c>
      <c r="B12" s="349"/>
      <c r="C12" s="350" t="s">
        <v>227</v>
      </c>
      <c r="D12" s="351"/>
      <c r="E12" s="351"/>
      <c r="F12" s="351"/>
      <c r="G12" s="351"/>
      <c r="H12" s="351"/>
      <c r="I12" s="351"/>
      <c r="J12" s="351"/>
      <c r="K12" s="351"/>
      <c r="L12" s="351"/>
      <c r="M12" s="352"/>
      <c r="O12" s="97" t="s">
        <v>0</v>
      </c>
    </row>
    <row r="13" spans="1:16" ht="27" customHeight="1" thickBot="1" x14ac:dyDescent="0.25">
      <c r="A13" s="348" t="s">
        <v>98</v>
      </c>
      <c r="B13" s="349"/>
      <c r="C13" s="350" t="s">
        <v>156</v>
      </c>
      <c r="D13" s="351"/>
      <c r="E13" s="351"/>
      <c r="F13" s="351"/>
      <c r="G13" s="351"/>
      <c r="H13" s="351"/>
      <c r="I13" s="351"/>
      <c r="J13" s="351"/>
      <c r="K13" s="351"/>
      <c r="L13" s="351"/>
      <c r="M13" s="352"/>
      <c r="O13" s="1" t="s">
        <v>122</v>
      </c>
    </row>
    <row r="14" spans="1:16" ht="27" customHeight="1" thickBot="1" x14ac:dyDescent="0.25">
      <c r="A14" s="348" t="s">
        <v>109</v>
      </c>
      <c r="B14" s="349"/>
      <c r="C14" s="350" t="s">
        <v>126</v>
      </c>
      <c r="D14" s="351"/>
      <c r="E14" s="351"/>
      <c r="F14" s="351"/>
      <c r="G14" s="351"/>
      <c r="H14" s="351"/>
      <c r="I14" s="351"/>
      <c r="J14" s="351"/>
      <c r="K14" s="351"/>
      <c r="L14" s="351"/>
      <c r="M14" s="352"/>
      <c r="O14" s="1" t="s">
        <v>123</v>
      </c>
    </row>
    <row r="15" spans="1:16" ht="27" customHeight="1" thickBot="1" x14ac:dyDescent="0.25">
      <c r="A15" s="348" t="s">
        <v>115</v>
      </c>
      <c r="B15" s="349"/>
      <c r="C15" s="438" t="s">
        <v>124</v>
      </c>
      <c r="D15" s="439"/>
      <c r="E15" s="439"/>
      <c r="F15" s="439"/>
      <c r="G15" s="439"/>
      <c r="H15" s="439"/>
      <c r="I15" s="439"/>
      <c r="J15" s="439"/>
      <c r="K15" s="439"/>
      <c r="L15" s="439"/>
      <c r="M15" s="440"/>
      <c r="O15" s="97" t="s">
        <v>24</v>
      </c>
    </row>
    <row r="16" spans="1:16" ht="13.5" thickBot="1" x14ac:dyDescent="0.25">
      <c r="A16" s="2"/>
      <c r="B16" s="97"/>
      <c r="C16" s="97"/>
      <c r="D16" s="97"/>
      <c r="E16" s="97"/>
      <c r="F16" s="97"/>
      <c r="G16" s="97"/>
      <c r="H16" s="97"/>
      <c r="I16" s="97"/>
      <c r="J16" s="97"/>
      <c r="K16" s="97"/>
      <c r="L16" s="97"/>
      <c r="M16" s="37"/>
      <c r="O16" s="97"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00" t="s">
        <v>16</v>
      </c>
      <c r="J18" s="348" t="s">
        <v>139</v>
      </c>
      <c r="K18" s="353"/>
      <c r="L18" s="349"/>
      <c r="M18" s="6" t="s">
        <v>17</v>
      </c>
      <c r="O18" s="97" t="s">
        <v>27</v>
      </c>
    </row>
    <row r="19" spans="1:40" ht="30" customHeight="1" thickBot="1" x14ac:dyDescent="0.25">
      <c r="A19" s="420" t="s">
        <v>161</v>
      </c>
      <c r="B19" s="421"/>
      <c r="C19" s="400" t="s">
        <v>85</v>
      </c>
      <c r="D19" s="401"/>
      <c r="E19" s="4">
        <v>1</v>
      </c>
      <c r="F19" s="392" t="s">
        <v>157</v>
      </c>
      <c r="G19" s="424"/>
      <c r="H19" s="425"/>
      <c r="I19" s="109" t="s">
        <v>97</v>
      </c>
      <c r="J19" s="380" t="s">
        <v>159</v>
      </c>
      <c r="K19" s="381"/>
      <c r="L19" s="382"/>
      <c r="M19" s="7" t="s">
        <v>21</v>
      </c>
      <c r="O19" s="97" t="s">
        <v>28</v>
      </c>
    </row>
    <row r="20" spans="1:40" ht="30" customHeight="1" thickBot="1" x14ac:dyDescent="0.25">
      <c r="A20" s="422"/>
      <c r="B20" s="423"/>
      <c r="C20" s="402"/>
      <c r="D20" s="403"/>
      <c r="E20" s="4">
        <v>2</v>
      </c>
      <c r="F20" s="392" t="s">
        <v>158</v>
      </c>
      <c r="G20" s="424"/>
      <c r="H20" s="425"/>
      <c r="I20" s="109" t="s">
        <v>97</v>
      </c>
      <c r="J20" s="380" t="s">
        <v>160</v>
      </c>
      <c r="K20" s="381"/>
      <c r="L20" s="382"/>
      <c r="M20" s="7" t="s">
        <v>21</v>
      </c>
      <c r="O20" s="97" t="s">
        <v>3</v>
      </c>
    </row>
    <row r="21" spans="1:40" ht="13.5" thickBot="1" x14ac:dyDescent="0.25">
      <c r="A21" s="2"/>
      <c r="B21" s="97"/>
      <c r="C21" s="97"/>
      <c r="D21" s="97"/>
      <c r="E21" s="97"/>
      <c r="F21" s="97"/>
      <c r="G21" s="97"/>
      <c r="H21" s="97"/>
      <c r="I21" s="97"/>
      <c r="J21" s="97"/>
      <c r="K21" s="97"/>
      <c r="L21" s="97"/>
      <c r="M21" s="37"/>
      <c r="O21" s="21" t="s">
        <v>70</v>
      </c>
      <c r="AN21" s="1">
        <v>2002</v>
      </c>
    </row>
    <row r="22" spans="1:40" ht="45.95" customHeight="1" thickBot="1" x14ac:dyDescent="0.25">
      <c r="A22" s="6" t="s">
        <v>22</v>
      </c>
      <c r="B22" s="108" t="s">
        <v>10</v>
      </c>
      <c r="C22" s="99" t="s">
        <v>73</v>
      </c>
      <c r="D22" s="108" t="s">
        <v>13</v>
      </c>
      <c r="E22" s="6" t="s">
        <v>23</v>
      </c>
      <c r="F22" s="40">
        <v>1</v>
      </c>
      <c r="G22" s="6" t="s">
        <v>140</v>
      </c>
      <c r="H22" s="49">
        <v>1</v>
      </c>
      <c r="I22" s="6" t="s">
        <v>106</v>
      </c>
      <c r="J22" s="167">
        <v>2018</v>
      </c>
      <c r="K22" s="6" t="s">
        <v>107</v>
      </c>
      <c r="L22" s="383" t="s">
        <v>162</v>
      </c>
      <c r="M22" s="384"/>
      <c r="O22" s="20" t="s">
        <v>48</v>
      </c>
      <c r="AN22" s="1">
        <f>AN21+1</f>
        <v>2003</v>
      </c>
    </row>
    <row r="23" spans="1:40" ht="16.5" customHeight="1" thickBot="1" x14ac:dyDescent="0.25">
      <c r="A23" s="385" t="s">
        <v>26</v>
      </c>
      <c r="B23" s="387" t="s">
        <v>122</v>
      </c>
      <c r="C23" s="385" t="s">
        <v>75</v>
      </c>
      <c r="D23" s="387" t="s">
        <v>122</v>
      </c>
      <c r="E23" s="385" t="s">
        <v>116</v>
      </c>
      <c r="F23" s="43" t="s">
        <v>119</v>
      </c>
      <c r="G23" s="39">
        <v>2016</v>
      </c>
      <c r="H23" s="39">
        <v>2017</v>
      </c>
      <c r="I23" s="39">
        <v>2018</v>
      </c>
      <c r="J23" s="39">
        <v>2019</v>
      </c>
      <c r="K23" s="39">
        <v>2020</v>
      </c>
      <c r="L23" s="390" t="s">
        <v>141</v>
      </c>
      <c r="M23" s="391"/>
      <c r="O23" s="20" t="s">
        <v>49</v>
      </c>
    </row>
    <row r="24" spans="1:40" ht="30" customHeight="1" thickBot="1" x14ac:dyDescent="0.25">
      <c r="A24" s="386"/>
      <c r="B24" s="388"/>
      <c r="C24" s="386"/>
      <c r="D24" s="388"/>
      <c r="E24" s="389"/>
      <c r="F24" s="41" t="s">
        <v>117</v>
      </c>
      <c r="G24" s="49" t="s">
        <v>127</v>
      </c>
      <c r="H24" s="49" t="s">
        <v>127</v>
      </c>
      <c r="I24" s="49" t="s">
        <v>127</v>
      </c>
      <c r="J24" s="49" t="s">
        <v>127</v>
      </c>
      <c r="K24" s="49" t="s">
        <v>127</v>
      </c>
      <c r="L24" s="49" t="s">
        <v>127</v>
      </c>
      <c r="M24" s="49" t="s">
        <v>127</v>
      </c>
      <c r="O24" s="20" t="s">
        <v>61</v>
      </c>
    </row>
    <row r="25" spans="1:40" ht="30" customHeight="1" thickBot="1" x14ac:dyDescent="0.25">
      <c r="A25" s="48"/>
      <c r="B25" s="45"/>
      <c r="C25" s="111"/>
      <c r="D25" s="111"/>
      <c r="E25" s="386"/>
      <c r="F25" s="46" t="s">
        <v>118</v>
      </c>
      <c r="G25" s="49" t="s">
        <v>127</v>
      </c>
      <c r="H25" s="49" t="s">
        <v>127</v>
      </c>
      <c r="I25" s="49" t="s">
        <v>127</v>
      </c>
      <c r="J25" s="49" t="s">
        <v>127</v>
      </c>
      <c r="K25" s="49" t="s">
        <v>127</v>
      </c>
      <c r="L25" s="49" t="s">
        <v>127</v>
      </c>
      <c r="M25" s="49" t="s">
        <v>127</v>
      </c>
      <c r="O25" s="20"/>
    </row>
    <row r="26" spans="1:40" ht="13.5" thickBot="1" x14ac:dyDescent="0.25">
      <c r="A26" s="2"/>
      <c r="B26" s="97"/>
      <c r="C26" s="97"/>
      <c r="D26" s="97"/>
      <c r="E26" s="97"/>
      <c r="F26" s="97"/>
      <c r="G26" s="97"/>
      <c r="H26" s="97"/>
      <c r="I26" s="97"/>
      <c r="J26" s="97"/>
      <c r="K26" s="97"/>
      <c r="L26" s="97"/>
      <c r="M26" s="37"/>
      <c r="O26" s="20"/>
      <c r="AN26" s="1" t="e">
        <f>#REF!+1</f>
        <v>#REF!</v>
      </c>
    </row>
    <row r="27" spans="1:40" ht="24.95" customHeight="1" thickBot="1" x14ac:dyDescent="0.25">
      <c r="A27" s="365" t="s">
        <v>94</v>
      </c>
      <c r="B27" s="371"/>
      <c r="C27" s="366"/>
      <c r="D27" s="408" t="s">
        <v>77</v>
      </c>
      <c r="E27" s="409"/>
      <c r="F27" s="65">
        <v>0.9</v>
      </c>
      <c r="G27" s="25" t="s">
        <v>87</v>
      </c>
      <c r="H27" s="66">
        <v>1</v>
      </c>
      <c r="I27" s="416" t="s">
        <v>88</v>
      </c>
      <c r="J27" s="417"/>
      <c r="K27" s="23"/>
      <c r="L27" s="51"/>
      <c r="M27" s="164"/>
      <c r="O27" s="20" t="s">
        <v>62</v>
      </c>
      <c r="AN27" s="1" t="e">
        <f>AN26+1</f>
        <v>#REF!</v>
      </c>
    </row>
    <row r="28" spans="1:40" ht="24.95" customHeight="1" thickBot="1" x14ac:dyDescent="0.25">
      <c r="A28" s="369"/>
      <c r="B28" s="407"/>
      <c r="C28" s="370"/>
      <c r="D28" s="410" t="s">
        <v>78</v>
      </c>
      <c r="E28" s="411"/>
      <c r="F28" s="67">
        <v>0.7</v>
      </c>
      <c r="G28" s="26" t="s">
        <v>87</v>
      </c>
      <c r="H28" s="68">
        <v>0.89</v>
      </c>
      <c r="I28" s="441" t="s">
        <v>155</v>
      </c>
      <c r="J28" s="442"/>
      <c r="K28" s="442"/>
      <c r="L28" s="442"/>
      <c r="M28" s="443"/>
      <c r="O28" s="20" t="s">
        <v>51</v>
      </c>
      <c r="AN28" s="1" t="e">
        <f>#REF!+1</f>
        <v>#REF!</v>
      </c>
    </row>
    <row r="29" spans="1:40" ht="24.95" customHeight="1" thickBot="1" x14ac:dyDescent="0.25">
      <c r="A29" s="367"/>
      <c r="B29" s="406"/>
      <c r="C29" s="368"/>
      <c r="D29" s="378" t="s">
        <v>79</v>
      </c>
      <c r="E29" s="379"/>
      <c r="F29" s="106">
        <v>0</v>
      </c>
      <c r="G29" s="27" t="s">
        <v>87</v>
      </c>
      <c r="H29" s="71">
        <v>0.69</v>
      </c>
      <c r="I29" s="444"/>
      <c r="J29" s="445"/>
      <c r="K29" s="445"/>
      <c r="L29" s="445"/>
      <c r="M29" s="446"/>
      <c r="O29" s="20" t="s">
        <v>52</v>
      </c>
      <c r="AN29" s="1" t="e">
        <f>#REF!+1</f>
        <v>#REF!</v>
      </c>
    </row>
    <row r="30" spans="1:40" ht="13.5" thickBot="1" x14ac:dyDescent="0.25">
      <c r="A30" s="2"/>
      <c r="B30" s="97"/>
      <c r="C30" s="97"/>
      <c r="D30" s="97"/>
      <c r="E30" s="97"/>
      <c r="F30" s="97"/>
      <c r="G30" s="97"/>
      <c r="H30" s="97"/>
      <c r="I30" s="97"/>
      <c r="J30" s="97"/>
      <c r="K30" s="97"/>
      <c r="L30" s="97"/>
      <c r="M30" s="37"/>
      <c r="O30" s="20" t="s">
        <v>142</v>
      </c>
      <c r="AN30" s="1" t="e">
        <f>#REF!+1</f>
        <v>#REF!</v>
      </c>
    </row>
    <row r="31" spans="1:40" ht="13.5" customHeight="1" thickBot="1" x14ac:dyDescent="0.25">
      <c r="A31" s="341" t="s">
        <v>30</v>
      </c>
      <c r="B31" s="342"/>
      <c r="C31" s="342"/>
      <c r="D31" s="342"/>
      <c r="E31" s="342"/>
      <c r="F31" s="342"/>
      <c r="G31" s="342"/>
      <c r="H31" s="342"/>
      <c r="I31" s="342"/>
      <c r="J31" s="342"/>
      <c r="K31" s="342"/>
      <c r="L31" s="342"/>
      <c r="M31" s="343"/>
      <c r="O31" s="20" t="s">
        <v>64</v>
      </c>
      <c r="AN31" s="1" t="e">
        <f>AN30+1</f>
        <v>#REF!</v>
      </c>
    </row>
    <row r="32" spans="1:40" ht="13.5" thickBot="1" x14ac:dyDescent="0.25">
      <c r="A32" s="2"/>
      <c r="B32" s="97"/>
      <c r="C32" s="97"/>
      <c r="D32" s="97"/>
      <c r="E32" s="97"/>
      <c r="F32" s="97"/>
      <c r="G32" s="97"/>
      <c r="H32" s="97"/>
      <c r="I32" s="97"/>
      <c r="J32" s="97"/>
      <c r="K32" s="97"/>
      <c r="L32" s="97"/>
      <c r="M32" s="37"/>
      <c r="O32" s="20" t="s">
        <v>54</v>
      </c>
      <c r="AN32" s="1" t="e">
        <f>AN31+1</f>
        <v>#REF!</v>
      </c>
    </row>
    <row r="33" spans="1:40" ht="83.25" customHeight="1" thickBot="1" x14ac:dyDescent="0.25">
      <c r="A33" s="110"/>
      <c r="B33" s="121" t="s">
        <v>31</v>
      </c>
      <c r="C33" s="122" t="s">
        <v>32</v>
      </c>
      <c r="D33" s="122" t="str">
        <f>F19</f>
        <v>N° de actividades del plan de trabajo anual ejecutadas</v>
      </c>
      <c r="E33" s="122" t="str">
        <f>F20</f>
        <v>N° de actividades del plan de trabajo anual programadas en el periodo</v>
      </c>
      <c r="F33" s="123" t="s">
        <v>89</v>
      </c>
      <c r="G33" s="124" t="s">
        <v>93</v>
      </c>
      <c r="J33" s="97"/>
      <c r="K33" s="97"/>
      <c r="L33" s="97"/>
      <c r="M33" s="103"/>
      <c r="O33" s="20" t="s">
        <v>55</v>
      </c>
      <c r="AI33"/>
      <c r="AL33" s="1"/>
    </row>
    <row r="34" spans="1:40" ht="27" customHeight="1" x14ac:dyDescent="0.2">
      <c r="A34" s="110"/>
      <c r="B34" s="179" t="s">
        <v>33</v>
      </c>
      <c r="C34" s="131">
        <v>0.25</v>
      </c>
      <c r="D34" s="169">
        <v>16</v>
      </c>
      <c r="E34" s="169">
        <v>18</v>
      </c>
      <c r="F34" s="304">
        <f>(D34*25%)/E34</f>
        <v>0.22222222222222221</v>
      </c>
      <c r="G34" s="181">
        <f>F34</f>
        <v>0.22222222222222221</v>
      </c>
      <c r="J34" s="97"/>
      <c r="K34" s="97"/>
      <c r="L34" s="97"/>
      <c r="M34" s="103"/>
      <c r="O34" s="20" t="s">
        <v>53</v>
      </c>
      <c r="AI34"/>
      <c r="AL34" s="1"/>
    </row>
    <row r="35" spans="1:40" ht="27" customHeight="1" x14ac:dyDescent="0.2">
      <c r="A35" s="110"/>
      <c r="B35" s="130" t="s">
        <v>34</v>
      </c>
      <c r="C35" s="137">
        <v>0.25</v>
      </c>
      <c r="D35" s="132">
        <v>17</v>
      </c>
      <c r="E35" s="132">
        <v>15</v>
      </c>
      <c r="F35" s="136">
        <f t="shared" ref="F35:F37" si="0">(D35*25%)/E35</f>
        <v>0.28333333333333333</v>
      </c>
      <c r="G35" s="322">
        <f>+G34+F35</f>
        <v>0.50555555555555554</v>
      </c>
      <c r="J35" s="97"/>
      <c r="K35" s="97"/>
      <c r="L35" s="97"/>
      <c r="M35" s="103"/>
      <c r="O35" s="20" t="s">
        <v>66</v>
      </c>
      <c r="AI35"/>
      <c r="AL35" s="1"/>
    </row>
    <row r="36" spans="1:40" ht="27" customHeight="1" x14ac:dyDescent="0.2">
      <c r="A36" s="110"/>
      <c r="B36" s="130" t="s">
        <v>35</v>
      </c>
      <c r="C36" s="137">
        <v>0.25</v>
      </c>
      <c r="D36" s="132">
        <v>18</v>
      </c>
      <c r="E36" s="132">
        <v>18</v>
      </c>
      <c r="F36" s="136">
        <f t="shared" si="0"/>
        <v>0.25</v>
      </c>
      <c r="G36" s="188">
        <f t="shared" ref="G36:G37" si="1">F36</f>
        <v>0.25</v>
      </c>
      <c r="J36" s="97"/>
      <c r="K36" s="97"/>
      <c r="L36" s="97"/>
      <c r="M36" s="103"/>
      <c r="O36" s="21" t="s">
        <v>69</v>
      </c>
      <c r="AI36"/>
      <c r="AL36" s="1"/>
    </row>
    <row r="37" spans="1:40" ht="27" customHeight="1" thickBot="1" x14ac:dyDescent="0.25">
      <c r="A37" s="110"/>
      <c r="B37" s="133" t="s">
        <v>36</v>
      </c>
      <c r="C37" s="134">
        <v>0.25</v>
      </c>
      <c r="D37" s="138"/>
      <c r="E37" s="138"/>
      <c r="F37" s="139" t="e">
        <f t="shared" si="0"/>
        <v>#DIV/0!</v>
      </c>
      <c r="G37" s="213" t="e">
        <f t="shared" si="1"/>
        <v>#DIV/0!</v>
      </c>
      <c r="J37" s="97"/>
      <c r="K37" s="97"/>
      <c r="L37" s="97"/>
      <c r="M37" s="103"/>
      <c r="O37" s="9" t="s">
        <v>67</v>
      </c>
      <c r="AI37"/>
      <c r="AL37" s="1"/>
    </row>
    <row r="38" spans="1:40" x14ac:dyDescent="0.2">
      <c r="A38" s="2"/>
      <c r="B38" s="97"/>
      <c r="C38" s="97"/>
      <c r="D38" s="97"/>
      <c r="E38" s="97"/>
      <c r="F38" s="97"/>
      <c r="G38" s="97"/>
      <c r="H38" s="97"/>
      <c r="I38" s="97"/>
      <c r="J38" s="97"/>
      <c r="K38" s="97"/>
      <c r="L38" s="97"/>
      <c r="M38" s="37"/>
      <c r="N38" s="97"/>
      <c r="O38" s="9" t="s">
        <v>68</v>
      </c>
      <c r="P38" s="97"/>
    </row>
    <row r="39" spans="1:40" x14ac:dyDescent="0.2">
      <c r="A39" s="2"/>
      <c r="B39" s="97"/>
      <c r="C39" s="97"/>
      <c r="D39" s="97"/>
      <c r="E39" s="97"/>
      <c r="F39" s="97"/>
      <c r="G39" s="97"/>
      <c r="H39" s="97"/>
      <c r="I39" s="97"/>
      <c r="J39" s="97"/>
      <c r="K39" s="97"/>
      <c r="L39" s="97"/>
      <c r="M39" s="37"/>
      <c r="O39" s="9" t="s">
        <v>56</v>
      </c>
      <c r="AN39" s="1" t="e">
        <f>#REF!+1</f>
        <v>#REF!</v>
      </c>
    </row>
    <row r="40" spans="1:40" x14ac:dyDescent="0.2">
      <c r="A40" s="2"/>
      <c r="B40" s="97"/>
      <c r="C40" s="97"/>
      <c r="D40" s="97"/>
      <c r="E40" s="97"/>
      <c r="F40" s="97"/>
      <c r="G40" s="97"/>
      <c r="H40" s="97"/>
      <c r="I40" s="97"/>
      <c r="J40" s="97"/>
      <c r="K40" s="97"/>
      <c r="L40" s="97"/>
      <c r="M40" s="37"/>
      <c r="O40" s="9" t="s">
        <v>46</v>
      </c>
    </row>
    <row r="41" spans="1:40" x14ac:dyDescent="0.2">
      <c r="A41" s="2"/>
      <c r="B41" s="97"/>
      <c r="C41" s="97"/>
      <c r="D41" s="97"/>
      <c r="E41" s="97"/>
      <c r="F41" s="97"/>
      <c r="G41" s="97"/>
      <c r="H41" s="97"/>
      <c r="I41" s="97"/>
      <c r="J41" s="97"/>
      <c r="K41" s="97"/>
      <c r="L41" s="97"/>
      <c r="M41" s="37"/>
      <c r="O41" s="97" t="s">
        <v>47</v>
      </c>
    </row>
    <row r="42" spans="1:40" x14ac:dyDescent="0.2">
      <c r="A42" s="2"/>
      <c r="B42" s="97"/>
      <c r="C42" s="97"/>
      <c r="D42" s="97"/>
      <c r="E42" s="97"/>
      <c r="F42" s="97"/>
      <c r="G42" s="97"/>
      <c r="H42" s="97"/>
      <c r="I42" s="97"/>
      <c r="J42" s="97"/>
      <c r="K42" s="97"/>
      <c r="L42" s="97"/>
      <c r="M42" s="37"/>
      <c r="O42" s="97" t="s">
        <v>81</v>
      </c>
    </row>
    <row r="43" spans="1:40" x14ac:dyDescent="0.2">
      <c r="A43" s="2"/>
      <c r="B43" s="97"/>
      <c r="C43" s="97"/>
      <c r="D43" s="97"/>
      <c r="E43" s="97"/>
      <c r="F43" s="97"/>
      <c r="G43" s="97"/>
      <c r="H43" s="97"/>
      <c r="I43" s="97"/>
      <c r="J43" s="97"/>
      <c r="K43" s="97"/>
      <c r="L43" s="97"/>
      <c r="M43" s="37"/>
      <c r="O43" s="21" t="s">
        <v>84</v>
      </c>
    </row>
    <row r="44" spans="1:40" ht="13.5" thickBot="1" x14ac:dyDescent="0.25">
      <c r="A44" s="2"/>
      <c r="B44" s="97"/>
      <c r="C44" s="97"/>
      <c r="D44" s="97"/>
      <c r="E44" s="97"/>
      <c r="F44" s="97"/>
      <c r="G44" s="97"/>
      <c r="H44" s="97"/>
      <c r="I44" s="97"/>
      <c r="J44" s="97"/>
      <c r="K44" s="97"/>
      <c r="L44" s="97"/>
      <c r="M44" s="37"/>
      <c r="O44" s="97" t="s">
        <v>86</v>
      </c>
    </row>
    <row r="45" spans="1:40" ht="13.5" customHeight="1" thickBot="1" x14ac:dyDescent="0.25">
      <c r="A45" s="341" t="s">
        <v>37</v>
      </c>
      <c r="B45" s="342"/>
      <c r="C45" s="342"/>
      <c r="D45" s="342"/>
      <c r="E45" s="342"/>
      <c r="F45" s="342"/>
      <c r="G45" s="342"/>
      <c r="H45" s="342"/>
      <c r="I45" s="342"/>
      <c r="J45" s="342"/>
      <c r="K45" s="342"/>
      <c r="L45" s="342"/>
      <c r="M45" s="343"/>
      <c r="O45" s="97" t="s">
        <v>112</v>
      </c>
      <c r="AN45" s="1" t="e">
        <f>#REF!+1</f>
        <v>#REF!</v>
      </c>
    </row>
    <row r="46" spans="1:40" ht="13.5" thickBot="1" x14ac:dyDescent="0.25">
      <c r="A46" s="2"/>
      <c r="B46" s="97"/>
      <c r="C46" s="97"/>
      <c r="D46" s="97"/>
      <c r="E46" s="97"/>
      <c r="F46" s="97"/>
      <c r="G46" s="97"/>
      <c r="H46" s="97"/>
      <c r="I46" s="97"/>
      <c r="J46" s="97"/>
      <c r="K46" s="97"/>
      <c r="L46" s="97"/>
      <c r="M46" s="37"/>
      <c r="O46" s="97" t="s">
        <v>113</v>
      </c>
      <c r="AN46" s="1" t="e">
        <f t="shared" ref="AN46:AN56" si="2">AN45+1</f>
        <v>#REF!</v>
      </c>
    </row>
    <row r="47" spans="1:40" ht="25.5" customHeight="1" thickBot="1" x14ac:dyDescent="0.25">
      <c r="A47" s="385" t="s">
        <v>38</v>
      </c>
      <c r="B47" s="365" t="s">
        <v>39</v>
      </c>
      <c r="C47" s="371"/>
      <c r="D47" s="371"/>
      <c r="E47" s="366"/>
      <c r="F47" s="348" t="s">
        <v>90</v>
      </c>
      <c r="G47" s="349"/>
      <c r="H47" s="365" t="s">
        <v>40</v>
      </c>
      <c r="I47" s="371"/>
      <c r="J47" s="371"/>
      <c r="K47" s="371"/>
      <c r="L47" s="371"/>
      <c r="M47" s="366"/>
      <c r="O47" s="1" t="s">
        <v>126</v>
      </c>
      <c r="AN47" s="1" t="e">
        <f t="shared" si="2"/>
        <v>#REF!</v>
      </c>
    </row>
    <row r="48" spans="1:40" ht="25.5" customHeight="1" thickBot="1" x14ac:dyDescent="0.25">
      <c r="A48" s="386"/>
      <c r="B48" s="367"/>
      <c r="C48" s="406"/>
      <c r="D48" s="406"/>
      <c r="E48" s="368"/>
      <c r="F48" s="6" t="s">
        <v>91</v>
      </c>
      <c r="G48" s="100" t="s">
        <v>92</v>
      </c>
      <c r="H48" s="367"/>
      <c r="I48" s="406"/>
      <c r="J48" s="406"/>
      <c r="K48" s="406"/>
      <c r="L48" s="406"/>
      <c r="M48" s="368"/>
      <c r="O48" s="1" t="s">
        <v>114</v>
      </c>
    </row>
    <row r="49" spans="1:40" ht="188.45" customHeight="1" thickBot="1" x14ac:dyDescent="0.25">
      <c r="A49" s="10" t="s">
        <v>33</v>
      </c>
      <c r="B49" s="447" t="s">
        <v>275</v>
      </c>
      <c r="C49" s="448"/>
      <c r="D49" s="448"/>
      <c r="E49" s="448"/>
      <c r="F49" s="308"/>
      <c r="G49" s="98" t="s">
        <v>291</v>
      </c>
      <c r="H49" s="449" t="s">
        <v>292</v>
      </c>
      <c r="I49" s="450"/>
      <c r="J49" s="450"/>
      <c r="K49" s="450"/>
      <c r="L49" s="450"/>
      <c r="M49" s="451"/>
      <c r="AN49" s="1" t="e">
        <f>AN47+1</f>
        <v>#REF!</v>
      </c>
    </row>
    <row r="50" spans="1:40" ht="234" customHeight="1" thickBot="1" x14ac:dyDescent="0.25">
      <c r="A50" s="10" t="s">
        <v>34</v>
      </c>
      <c r="B50" s="452" t="s">
        <v>295</v>
      </c>
      <c r="C50" s="453"/>
      <c r="D50" s="453"/>
      <c r="E50" s="453"/>
      <c r="F50" s="28"/>
      <c r="G50" s="98" t="s">
        <v>291</v>
      </c>
      <c r="H50" s="338"/>
      <c r="I50" s="339"/>
      <c r="J50" s="339"/>
      <c r="K50" s="339"/>
      <c r="L50" s="339"/>
      <c r="M50" s="340"/>
      <c r="AN50" s="1" t="e">
        <f t="shared" si="2"/>
        <v>#REF!</v>
      </c>
    </row>
    <row r="51" spans="1:40" ht="268.5" customHeight="1" thickBot="1" x14ac:dyDescent="0.25">
      <c r="A51" s="10" t="s">
        <v>41</v>
      </c>
      <c r="B51" s="449" t="s">
        <v>300</v>
      </c>
      <c r="C51" s="454"/>
      <c r="D51" s="454"/>
      <c r="E51" s="455"/>
      <c r="F51" s="28"/>
      <c r="G51" s="98" t="s">
        <v>273</v>
      </c>
      <c r="H51" s="338"/>
      <c r="I51" s="339"/>
      <c r="J51" s="339"/>
      <c r="K51" s="339"/>
      <c r="L51" s="339"/>
      <c r="M51" s="340"/>
      <c r="AN51" s="1" t="e">
        <f>#REF!+1</f>
        <v>#REF!</v>
      </c>
    </row>
    <row r="52" spans="1:40" ht="57.75" customHeight="1" thickBot="1" x14ac:dyDescent="0.25">
      <c r="A52" s="10" t="s">
        <v>36</v>
      </c>
      <c r="B52" s="449"/>
      <c r="C52" s="450"/>
      <c r="D52" s="450"/>
      <c r="E52" s="451"/>
      <c r="F52" s="28"/>
      <c r="G52" s="98"/>
      <c r="H52" s="338"/>
      <c r="I52" s="339"/>
      <c r="J52" s="339"/>
      <c r="K52" s="339"/>
      <c r="L52" s="339"/>
      <c r="M52" s="340"/>
      <c r="AN52" s="1" t="e">
        <f t="shared" si="2"/>
        <v>#REF!</v>
      </c>
    </row>
    <row r="53" spans="1:40" ht="57.75" customHeight="1" thickBot="1" x14ac:dyDescent="0.25">
      <c r="A53" s="10" t="s">
        <v>42</v>
      </c>
      <c r="B53" s="449"/>
      <c r="C53" s="454"/>
      <c r="D53" s="454"/>
      <c r="E53" s="455"/>
      <c r="F53" s="28"/>
      <c r="G53" s="98"/>
      <c r="H53" s="338"/>
      <c r="I53" s="339"/>
      <c r="J53" s="339"/>
      <c r="K53" s="339"/>
      <c r="L53" s="339"/>
      <c r="M53" s="340"/>
      <c r="AN53" s="1" t="e">
        <f>#REF!+1</f>
        <v>#REF!</v>
      </c>
    </row>
    <row r="54" spans="1:40" ht="24.95" customHeight="1" x14ac:dyDescent="0.2">
      <c r="A54" s="97"/>
      <c r="B54" s="412"/>
      <c r="C54" s="412"/>
      <c r="D54" s="412"/>
      <c r="E54" s="412"/>
      <c r="F54" s="412"/>
      <c r="G54" s="412"/>
      <c r="H54" s="412"/>
      <c r="I54" s="412"/>
      <c r="J54" s="412"/>
      <c r="K54" s="412"/>
      <c r="L54" s="412"/>
      <c r="M54" s="412"/>
      <c r="AN54" s="1" t="e">
        <f t="shared" si="2"/>
        <v>#REF!</v>
      </c>
    </row>
    <row r="55" spans="1:40" ht="24.95" hidden="1" customHeight="1" x14ac:dyDescent="0.2">
      <c r="A55" s="97"/>
      <c r="B55" s="412"/>
      <c r="C55" s="412"/>
      <c r="D55" s="412"/>
      <c r="E55" s="412"/>
      <c r="F55" s="412"/>
      <c r="G55" s="412"/>
      <c r="H55" s="412"/>
      <c r="I55" s="412"/>
      <c r="J55" s="412"/>
      <c r="K55" s="412"/>
      <c r="L55" s="412"/>
      <c r="M55" s="412"/>
      <c r="AN55" s="1" t="e">
        <f t="shared" si="2"/>
        <v>#REF!</v>
      </c>
    </row>
    <row r="56" spans="1:40" ht="24.95" hidden="1" customHeight="1" x14ac:dyDescent="0.2">
      <c r="A56" s="97"/>
      <c r="B56" s="412"/>
      <c r="C56" s="412"/>
      <c r="D56" s="412"/>
      <c r="E56" s="412"/>
      <c r="F56" s="412"/>
      <c r="G56" s="412"/>
      <c r="H56" s="412"/>
      <c r="I56" s="412"/>
      <c r="J56" s="412"/>
      <c r="K56" s="412"/>
      <c r="L56" s="412"/>
      <c r="M56" s="412"/>
      <c r="AN56" s="1" t="e">
        <f t="shared" si="2"/>
        <v>#REF!</v>
      </c>
    </row>
    <row r="57" spans="1:40" ht="24.95" hidden="1" customHeight="1" x14ac:dyDescent="0.2">
      <c r="A57" s="97"/>
      <c r="B57" s="412"/>
      <c r="C57" s="412"/>
      <c r="D57" s="412"/>
      <c r="E57" s="412"/>
      <c r="F57" s="412"/>
      <c r="G57" s="412"/>
      <c r="H57" s="412"/>
      <c r="I57" s="412"/>
      <c r="J57" s="412"/>
      <c r="K57" s="412"/>
      <c r="L57" s="412"/>
      <c r="M57" s="412"/>
    </row>
    <row r="58" spans="1:40" ht="24.95" hidden="1" customHeight="1" x14ac:dyDescent="0.2">
      <c r="A58" s="97"/>
      <c r="B58" s="412"/>
      <c r="C58" s="412"/>
      <c r="D58" s="412"/>
      <c r="E58" s="412"/>
      <c r="F58" s="412"/>
      <c r="G58" s="412"/>
      <c r="H58" s="412"/>
      <c r="I58" s="412"/>
      <c r="J58" s="412"/>
      <c r="K58" s="412"/>
      <c r="L58" s="412"/>
      <c r="M58" s="412"/>
    </row>
    <row r="59" spans="1:40" hidden="1" x14ac:dyDescent="0.2">
      <c r="A59" s="97"/>
      <c r="B59" s="97"/>
      <c r="C59" s="97"/>
      <c r="D59" s="97"/>
      <c r="E59" s="97"/>
      <c r="F59" s="97"/>
      <c r="G59" s="97"/>
      <c r="H59" s="97"/>
      <c r="I59" s="97"/>
      <c r="J59" s="97"/>
      <c r="K59" s="97"/>
      <c r="L59" s="97"/>
      <c r="M59" s="97"/>
    </row>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idden="1" x14ac:dyDescent="0.2"/>
    <row r="70" spans="2:11" hidden="1" x14ac:dyDescent="0.2"/>
    <row r="71" spans="2:11" hidden="1" x14ac:dyDescent="0.2"/>
    <row r="72" spans="2:11" hidden="1" x14ac:dyDescent="0.2"/>
    <row r="73" spans="2:11" hidden="1" x14ac:dyDescent="0.2"/>
    <row r="74" spans="2:11" ht="15" hidden="1" x14ac:dyDescent="0.2">
      <c r="B74" s="97"/>
      <c r="C74" s="97"/>
      <c r="D74" s="97"/>
      <c r="E74" s="97"/>
      <c r="F74" s="395"/>
      <c r="G74" s="395"/>
      <c r="H74" s="395"/>
      <c r="I74" s="11" t="s">
        <v>43</v>
      </c>
      <c r="K74" s="12"/>
    </row>
    <row r="75" spans="2:11" ht="15" hidden="1" x14ac:dyDescent="0.2">
      <c r="B75" s="97"/>
      <c r="C75" s="97"/>
      <c r="D75" s="97"/>
      <c r="E75" s="97"/>
      <c r="F75" s="395"/>
      <c r="G75" s="395"/>
      <c r="H75" s="395"/>
      <c r="I75" s="11" t="s">
        <v>44</v>
      </c>
      <c r="K75" s="12"/>
    </row>
    <row r="76" spans="2:11" ht="15" hidden="1" x14ac:dyDescent="0.2">
      <c r="B76" s="97"/>
      <c r="C76" s="97"/>
      <c r="D76" s="97"/>
      <c r="E76" s="97"/>
      <c r="F76" s="395"/>
      <c r="G76" s="395"/>
      <c r="H76" s="395"/>
      <c r="I76" s="11" t="s">
        <v>45</v>
      </c>
      <c r="K76" s="12"/>
    </row>
    <row r="77" spans="2:11" ht="15" hidden="1" x14ac:dyDescent="0.2">
      <c r="B77" s="97"/>
      <c r="C77" s="97"/>
      <c r="D77" s="97"/>
      <c r="E77" s="97"/>
      <c r="F77" s="395"/>
      <c r="G77" s="395"/>
      <c r="H77" s="395"/>
      <c r="K77" s="12"/>
    </row>
    <row r="78" spans="2:11" ht="15" hidden="1" x14ac:dyDescent="0.2">
      <c r="B78" s="97"/>
      <c r="C78" s="97"/>
      <c r="D78" s="97"/>
      <c r="E78" s="97"/>
      <c r="F78" s="395"/>
      <c r="G78" s="395"/>
      <c r="H78" s="395"/>
      <c r="K78" s="12"/>
    </row>
    <row r="79" spans="2:11" ht="15" hidden="1" x14ac:dyDescent="0.2">
      <c r="B79" s="97"/>
      <c r="C79" s="97"/>
      <c r="D79" s="97"/>
      <c r="E79" s="97"/>
      <c r="K79" s="12"/>
    </row>
    <row r="80" spans="2:11" ht="15" hidden="1" x14ac:dyDescent="0.2">
      <c r="B80" s="97"/>
      <c r="C80" s="97"/>
      <c r="D80" s="97"/>
      <c r="E80" s="97"/>
      <c r="K80" s="12"/>
    </row>
    <row r="81" spans="2:11" ht="15" hidden="1" x14ac:dyDescent="0.2">
      <c r="B81" s="97"/>
      <c r="C81" s="97"/>
      <c r="D81" s="97"/>
      <c r="E81" s="97"/>
      <c r="K81" s="12"/>
    </row>
    <row r="82" spans="2:11" ht="15" hidden="1" x14ac:dyDescent="0.2">
      <c r="B82" s="97"/>
      <c r="C82" s="97"/>
      <c r="D82" s="97"/>
      <c r="E82" s="97"/>
      <c r="K82" s="12"/>
    </row>
    <row r="83" spans="2:11" ht="15" hidden="1" x14ac:dyDescent="0.2">
      <c r="B83" s="97"/>
      <c r="C83" s="97"/>
      <c r="D83" s="97"/>
      <c r="E83" s="97"/>
      <c r="K83" s="12"/>
    </row>
    <row r="84" spans="2:11" ht="15" hidden="1" x14ac:dyDescent="0.2">
      <c r="B84" s="97"/>
      <c r="C84" s="97"/>
      <c r="D84" s="97"/>
      <c r="E84" s="97"/>
      <c r="K84" s="12"/>
    </row>
    <row r="85" spans="2:11" ht="15" hidden="1" x14ac:dyDescent="0.2">
      <c r="B85" s="97"/>
      <c r="C85" s="97"/>
      <c r="D85" s="97"/>
      <c r="E85" s="97"/>
      <c r="K85" s="12"/>
    </row>
    <row r="86" spans="2:11" ht="15" hidden="1" x14ac:dyDescent="0.2">
      <c r="B86" s="97"/>
      <c r="C86" s="97"/>
      <c r="D86" s="97"/>
      <c r="E86" s="97"/>
      <c r="K86" s="12"/>
    </row>
    <row r="87" spans="2:11" ht="15" hidden="1" x14ac:dyDescent="0.2">
      <c r="B87" s="97"/>
      <c r="C87" s="97"/>
      <c r="D87" s="97"/>
      <c r="E87" s="97"/>
      <c r="K87" s="12"/>
    </row>
    <row r="88" spans="2:11" ht="15" hidden="1" x14ac:dyDescent="0.2">
      <c r="B88" s="97"/>
      <c r="C88" s="97"/>
      <c r="D88" s="97"/>
      <c r="E88" s="97"/>
      <c r="K88" s="12"/>
    </row>
    <row r="89" spans="2:11" ht="15" hidden="1" x14ac:dyDescent="0.2">
      <c r="B89" s="97"/>
      <c r="C89" s="97"/>
      <c r="D89" s="97"/>
      <c r="E89" s="97"/>
      <c r="K89" s="12"/>
    </row>
    <row r="90" spans="2:11" ht="15" hidden="1" x14ac:dyDescent="0.2">
      <c r="B90" s="97"/>
      <c r="C90" s="97"/>
      <c r="D90" s="97"/>
      <c r="E90" s="97"/>
      <c r="K90" s="12"/>
    </row>
    <row r="91" spans="2:11" ht="15" hidden="1" x14ac:dyDescent="0.2">
      <c r="B91" s="97"/>
      <c r="C91" s="97"/>
      <c r="D91" s="97"/>
      <c r="E91" s="97"/>
      <c r="K91" s="12"/>
    </row>
    <row r="92" spans="2:11" ht="15" hidden="1" x14ac:dyDescent="0.2">
      <c r="B92" s="97"/>
      <c r="C92" s="97"/>
      <c r="D92" s="97"/>
      <c r="E92" s="97"/>
      <c r="K92" s="12"/>
    </row>
    <row r="93" spans="2:11" ht="15" hidden="1" x14ac:dyDescent="0.2">
      <c r="B93" s="97"/>
      <c r="C93" s="97"/>
      <c r="D93" s="97"/>
      <c r="E93" s="97"/>
      <c r="K93" s="12"/>
    </row>
    <row r="94" spans="2:11" ht="15" hidden="1" x14ac:dyDescent="0.2">
      <c r="B94" s="97"/>
      <c r="C94" s="97"/>
      <c r="D94" s="97"/>
      <c r="E94" s="97"/>
      <c r="K94" s="12"/>
    </row>
    <row r="95" spans="2:11" ht="15" hidden="1" x14ac:dyDescent="0.2">
      <c r="B95" s="97"/>
      <c r="C95" s="97"/>
      <c r="D95" s="97"/>
      <c r="E95" s="97"/>
      <c r="K95" s="12"/>
    </row>
    <row r="96" spans="2:11" ht="15" hidden="1" x14ac:dyDescent="0.2">
      <c r="B96" s="97"/>
      <c r="C96" s="97"/>
      <c r="D96" s="97"/>
      <c r="E96" s="97"/>
      <c r="K96" s="12"/>
    </row>
    <row r="97" spans="2:11" ht="15" hidden="1" x14ac:dyDescent="0.2">
      <c r="B97" s="97"/>
      <c r="C97" s="97"/>
      <c r="D97" s="97"/>
      <c r="E97" s="97"/>
      <c r="K97" s="12"/>
    </row>
    <row r="98" spans="2:11" ht="15" hidden="1" x14ac:dyDescent="0.2">
      <c r="B98" s="97"/>
      <c r="C98" s="97"/>
      <c r="D98" s="97"/>
      <c r="E98" s="97"/>
      <c r="K98" s="12"/>
    </row>
    <row r="99" spans="2:11" ht="15" hidden="1" x14ac:dyDescent="0.2">
      <c r="B99" s="97"/>
      <c r="C99" s="97"/>
      <c r="D99" s="97"/>
      <c r="E99" s="97"/>
      <c r="K99" s="12"/>
    </row>
    <row r="100" spans="2:11" ht="15" hidden="1" x14ac:dyDescent="0.2">
      <c r="B100" s="97"/>
      <c r="C100" s="97"/>
      <c r="D100" s="97"/>
      <c r="E100" s="97"/>
      <c r="K100" s="12"/>
    </row>
    <row r="101" spans="2:11" ht="15" hidden="1" x14ac:dyDescent="0.2">
      <c r="B101" s="97"/>
      <c r="C101" s="97"/>
      <c r="D101" s="97"/>
      <c r="E101" s="97"/>
      <c r="K101" s="12"/>
    </row>
    <row r="102" spans="2:11" ht="15" hidden="1" x14ac:dyDescent="0.2">
      <c r="B102" s="97"/>
      <c r="C102" s="97"/>
      <c r="D102" s="97"/>
      <c r="E102" s="97"/>
      <c r="K102" s="12"/>
    </row>
    <row r="103" spans="2:11" ht="15" hidden="1" x14ac:dyDescent="0.2">
      <c r="B103" s="97"/>
      <c r="C103" s="97"/>
      <c r="D103" s="97"/>
      <c r="E103" s="97"/>
      <c r="K103" s="12"/>
    </row>
    <row r="104" spans="2:11" ht="15" hidden="1" x14ac:dyDescent="0.2">
      <c r="B104" s="97"/>
      <c r="C104" s="97"/>
      <c r="D104" s="97"/>
      <c r="E104" s="97"/>
      <c r="K104" s="12"/>
    </row>
    <row r="105" spans="2:11" ht="15" hidden="1" x14ac:dyDescent="0.2">
      <c r="B105" s="97"/>
      <c r="C105" s="97"/>
      <c r="D105" s="97"/>
      <c r="E105" s="97"/>
      <c r="K105" s="12"/>
    </row>
    <row r="106" spans="2:11" ht="15" hidden="1" x14ac:dyDescent="0.2">
      <c r="B106" s="97"/>
      <c r="C106" s="97"/>
      <c r="D106" s="97"/>
      <c r="E106" s="97"/>
      <c r="K106" s="12"/>
    </row>
    <row r="107" spans="2:11" ht="15" hidden="1" x14ac:dyDescent="0.2">
      <c r="B107" s="97"/>
      <c r="C107" s="97"/>
      <c r="D107" s="97"/>
      <c r="E107" s="97"/>
      <c r="K107" s="12"/>
    </row>
    <row r="108" spans="2:11" ht="15" hidden="1" x14ac:dyDescent="0.2">
      <c r="B108" s="97"/>
      <c r="C108" s="97"/>
      <c r="D108" s="97"/>
      <c r="E108" s="97"/>
      <c r="K108" s="12"/>
    </row>
    <row r="109" spans="2:11" ht="15" hidden="1" x14ac:dyDescent="0.2">
      <c r="B109" s="97"/>
      <c r="C109" s="97"/>
      <c r="D109" s="97"/>
      <c r="E109" s="97"/>
      <c r="K109" s="12"/>
    </row>
    <row r="110" spans="2:11" ht="15" hidden="1" x14ac:dyDescent="0.2">
      <c r="B110" s="97"/>
      <c r="C110" s="97"/>
      <c r="D110" s="97"/>
      <c r="E110" s="97"/>
      <c r="K110" s="12"/>
    </row>
    <row r="111" spans="2:11" ht="15" hidden="1" x14ac:dyDescent="0.2">
      <c r="B111" s="97"/>
      <c r="C111" s="97"/>
      <c r="D111" s="97"/>
      <c r="E111" s="97"/>
      <c r="K111" s="12"/>
    </row>
    <row r="112" spans="2:11" hidden="1" x14ac:dyDescent="0.2">
      <c r="B112" s="97"/>
      <c r="C112" s="97"/>
      <c r="D112" s="97"/>
      <c r="E112" s="97"/>
    </row>
    <row r="113" spans="2:5" hidden="1" x14ac:dyDescent="0.2">
      <c r="B113" s="97"/>
      <c r="C113" s="97"/>
      <c r="D113" s="97"/>
      <c r="E113" s="97"/>
    </row>
    <row r="114" spans="2:5" hidden="1" x14ac:dyDescent="0.2">
      <c r="B114" s="97"/>
      <c r="C114" s="97"/>
      <c r="D114" s="97"/>
      <c r="E114" s="97"/>
    </row>
    <row r="115" spans="2:5" hidden="1" x14ac:dyDescent="0.2">
      <c r="B115" s="97"/>
      <c r="C115" s="97"/>
      <c r="D115" s="97"/>
      <c r="E115" s="97"/>
    </row>
    <row r="116" spans="2:5" hidden="1" x14ac:dyDescent="0.2">
      <c r="B116" s="97"/>
      <c r="C116" s="97"/>
      <c r="D116" s="97"/>
      <c r="E116" s="97"/>
    </row>
    <row r="117" spans="2:5" hidden="1" x14ac:dyDescent="0.2">
      <c r="B117" s="97"/>
      <c r="C117" s="97"/>
      <c r="D117" s="97"/>
      <c r="E117" s="97"/>
    </row>
    <row r="118" spans="2:5" hidden="1" x14ac:dyDescent="0.2">
      <c r="B118" s="97"/>
      <c r="C118" s="97"/>
      <c r="D118" s="97"/>
      <c r="E118" s="97"/>
    </row>
    <row r="119" spans="2:5" hidden="1" x14ac:dyDescent="0.2">
      <c r="B119" s="97"/>
      <c r="C119" s="97"/>
      <c r="D119" s="97"/>
      <c r="E119" s="97"/>
    </row>
    <row r="120" spans="2:5" hidden="1" x14ac:dyDescent="0.2">
      <c r="B120" s="97"/>
      <c r="C120" s="97"/>
      <c r="D120" s="97"/>
      <c r="E120" s="97"/>
    </row>
    <row r="121" spans="2:5" hidden="1" x14ac:dyDescent="0.2">
      <c r="B121" s="97"/>
      <c r="C121" s="97"/>
      <c r="D121" s="97"/>
      <c r="E121" s="97"/>
    </row>
    <row r="122" spans="2:5" hidden="1" x14ac:dyDescent="0.2">
      <c r="B122" s="97"/>
      <c r="C122" s="97"/>
      <c r="D122" s="97"/>
      <c r="E122" s="97"/>
    </row>
    <row r="123" spans="2:5" hidden="1" x14ac:dyDescent="0.2">
      <c r="B123" s="97"/>
      <c r="C123" s="97"/>
      <c r="D123" s="97"/>
      <c r="E123" s="97"/>
    </row>
    <row r="124" spans="2:5" hidden="1" x14ac:dyDescent="0.2">
      <c r="B124" s="97"/>
      <c r="C124" s="97"/>
      <c r="D124" s="97"/>
      <c r="E124" s="97"/>
    </row>
    <row r="125" spans="2:5" hidden="1" x14ac:dyDescent="0.2">
      <c r="B125" s="97"/>
      <c r="C125" s="97"/>
      <c r="D125" s="97"/>
      <c r="E125" s="97"/>
    </row>
    <row r="126" spans="2:5" hidden="1" x14ac:dyDescent="0.2">
      <c r="B126" s="97"/>
      <c r="C126" s="97"/>
      <c r="D126" s="97"/>
      <c r="E126" s="97"/>
    </row>
    <row r="127" spans="2:5" hidden="1" x14ac:dyDescent="0.2">
      <c r="B127" s="97"/>
      <c r="C127" s="97"/>
      <c r="D127" s="97"/>
      <c r="E127" s="97"/>
    </row>
    <row r="128" spans="2:5" hidden="1" x14ac:dyDescent="0.2">
      <c r="B128" s="97"/>
      <c r="C128" s="97"/>
      <c r="D128" s="97"/>
      <c r="E128" s="97"/>
    </row>
    <row r="129" spans="2:5" hidden="1" x14ac:dyDescent="0.2">
      <c r="B129" s="97"/>
      <c r="C129" s="97"/>
      <c r="D129" s="97"/>
      <c r="E129" s="97"/>
    </row>
    <row r="130" spans="2:5" hidden="1" x14ac:dyDescent="0.2">
      <c r="B130" s="97"/>
      <c r="C130" s="97"/>
      <c r="D130" s="97"/>
      <c r="E130" s="97"/>
    </row>
    <row r="131" spans="2:5" hidden="1" x14ac:dyDescent="0.2">
      <c r="B131" s="97"/>
      <c r="C131" s="97"/>
      <c r="D131" s="97"/>
      <c r="E131" s="97"/>
    </row>
    <row r="132" spans="2:5" hidden="1" x14ac:dyDescent="0.2">
      <c r="B132" s="97"/>
      <c r="C132" s="97"/>
      <c r="D132" s="97"/>
      <c r="E132" s="97"/>
    </row>
    <row r="133" spans="2:5" hidden="1" x14ac:dyDescent="0.2">
      <c r="B133" s="97"/>
      <c r="C133" s="97"/>
      <c r="D133" s="97"/>
      <c r="E133" s="97"/>
    </row>
    <row r="134" spans="2:5" hidden="1" x14ac:dyDescent="0.2">
      <c r="B134" s="97"/>
      <c r="C134" s="97"/>
      <c r="D134" s="97"/>
      <c r="E134" s="97"/>
    </row>
    <row r="135" spans="2:5" hidden="1" x14ac:dyDescent="0.2">
      <c r="B135" s="97"/>
      <c r="C135" s="97"/>
      <c r="D135" s="97"/>
      <c r="E135" s="97"/>
    </row>
    <row r="136" spans="2:5" hidden="1" x14ac:dyDescent="0.2">
      <c r="B136" s="97"/>
      <c r="C136" s="97"/>
      <c r="D136" s="97"/>
      <c r="E136" s="97"/>
    </row>
    <row r="137" spans="2:5" hidden="1" x14ac:dyDescent="0.2">
      <c r="B137" s="97"/>
      <c r="C137" s="97"/>
      <c r="D137" s="97"/>
      <c r="E137" s="97"/>
    </row>
    <row r="138" spans="2:5" x14ac:dyDescent="0.2"/>
    <row r="139" spans="2:5" x14ac:dyDescent="0.2"/>
    <row r="140" spans="2:5" x14ac:dyDescent="0.2"/>
    <row r="141" spans="2:5" x14ac:dyDescent="0.2"/>
    <row r="142" spans="2:5" x14ac:dyDescent="0.2"/>
    <row r="143" spans="2:5" x14ac:dyDescent="0.2"/>
    <row r="144" spans="2:5" x14ac:dyDescent="0.2"/>
    <row r="145" x14ac:dyDescent="0.2"/>
    <row r="146" x14ac:dyDescent="0.2"/>
    <row r="147"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78">
    <mergeCell ref="B58:I58"/>
    <mergeCell ref="J58:M58"/>
    <mergeCell ref="F74:H75"/>
    <mergeCell ref="F76:H76"/>
    <mergeCell ref="F77:H78"/>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D28:E28"/>
    <mergeCell ref="D29:E29"/>
    <mergeCell ref="I28:M29"/>
    <mergeCell ref="L23:M23"/>
    <mergeCell ref="J20:L20"/>
    <mergeCell ref="L22:M22"/>
    <mergeCell ref="A23:A24"/>
    <mergeCell ref="B23:B24"/>
    <mergeCell ref="C23:C24"/>
    <mergeCell ref="D23:D24"/>
    <mergeCell ref="E23:E25"/>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41" priority="1" operator="between">
      <formula>$L$29</formula>
      <formula>$M$29</formula>
    </cfRule>
    <cfRule type="cellIs" dxfId="40" priority="2" operator="between">
      <formula>$L$28</formula>
      <formula>$M$28</formula>
    </cfRule>
    <cfRule type="cellIs" dxfId="39" priority="3" operator="between">
      <formula>#REF!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3" bottom="0.35433070866141736" header="0.31496062992125984" footer="0.31496062992125984"/>
  <pageSetup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3"/>
  <sheetViews>
    <sheetView showGridLines="0" view="pageBreakPreview" topLeftCell="A46" zoomScale="80" zoomScaleNormal="80" zoomScaleSheetLayoutView="80" workbookViewId="0">
      <selection activeCell="B49" sqref="B49:E49"/>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6.14062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228" t="s">
        <v>6</v>
      </c>
    </row>
    <row r="4" spans="1:16" ht="14.25" customHeight="1" thickBot="1" x14ac:dyDescent="0.25">
      <c r="A4" s="13"/>
      <c r="B4" s="14"/>
      <c r="C4" s="15"/>
      <c r="D4" s="15"/>
      <c r="E4" s="15"/>
      <c r="F4" s="15"/>
      <c r="G4" s="15"/>
      <c r="H4" s="15"/>
      <c r="I4" s="15"/>
      <c r="J4" s="15"/>
      <c r="K4" s="16"/>
      <c r="L4" s="16"/>
      <c r="M4" s="17"/>
      <c r="O4" s="228" t="s">
        <v>8</v>
      </c>
    </row>
    <row r="5" spans="1:16" ht="13.5" thickBot="1" x14ac:dyDescent="0.25">
      <c r="A5" s="341" t="s">
        <v>60</v>
      </c>
      <c r="B5" s="342"/>
      <c r="C5" s="342"/>
      <c r="D5" s="342"/>
      <c r="E5" s="342"/>
      <c r="F5" s="342"/>
      <c r="G5" s="342"/>
      <c r="H5" s="342"/>
      <c r="I5" s="342"/>
      <c r="J5" s="342"/>
      <c r="K5" s="342"/>
      <c r="L5" s="342"/>
      <c r="M5" s="343"/>
      <c r="O5" s="228"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228" t="s">
        <v>13</v>
      </c>
    </row>
    <row r="8" spans="1:16" ht="37.5" customHeight="1" thickBot="1" x14ac:dyDescent="0.25">
      <c r="A8" s="348" t="s">
        <v>4</v>
      </c>
      <c r="B8" s="349"/>
      <c r="C8" s="350" t="s">
        <v>150</v>
      </c>
      <c r="D8" s="351"/>
      <c r="E8" s="351"/>
      <c r="F8" s="351"/>
      <c r="G8" s="351"/>
      <c r="H8" s="351"/>
      <c r="I8" s="351"/>
      <c r="J8" s="351"/>
      <c r="K8" s="351"/>
      <c r="L8" s="351"/>
      <c r="M8" s="352"/>
      <c r="O8" s="228" t="s">
        <v>18</v>
      </c>
    </row>
    <row r="9" spans="1:16" ht="30" customHeight="1" thickBot="1" x14ac:dyDescent="0.25">
      <c r="A9" s="348" t="s">
        <v>5</v>
      </c>
      <c r="B9" s="349"/>
      <c r="C9" s="356" t="s">
        <v>68</v>
      </c>
      <c r="D9" s="357"/>
      <c r="E9" s="357"/>
      <c r="F9" s="357"/>
      <c r="G9" s="357"/>
      <c r="H9" s="357"/>
      <c r="I9" s="357"/>
      <c r="J9" s="357"/>
      <c r="K9" s="357"/>
      <c r="L9" s="357"/>
      <c r="M9" s="358"/>
      <c r="O9" s="228" t="s">
        <v>20</v>
      </c>
      <c r="P9" s="18"/>
    </row>
    <row r="10" spans="1:16" ht="13.5" thickBot="1" x14ac:dyDescent="0.25">
      <c r="A10" s="2"/>
      <c r="B10" s="228"/>
      <c r="C10" s="228"/>
      <c r="D10" s="228"/>
      <c r="E10" s="228"/>
      <c r="F10" s="228"/>
      <c r="G10" s="228"/>
      <c r="H10" s="228"/>
      <c r="I10" s="228"/>
      <c r="J10" s="228"/>
      <c r="K10" s="228"/>
      <c r="L10" s="228"/>
      <c r="M10" s="37"/>
      <c r="O10" s="21" t="s">
        <v>74</v>
      </c>
    </row>
    <row r="11" spans="1:16" ht="32.25" customHeight="1" thickBot="1" x14ac:dyDescent="0.25">
      <c r="A11" s="348" t="s">
        <v>7</v>
      </c>
      <c r="B11" s="349"/>
      <c r="C11" s="359" t="s">
        <v>256</v>
      </c>
      <c r="D11" s="360"/>
      <c r="E11" s="360"/>
      <c r="F11" s="360"/>
      <c r="G11" s="360"/>
      <c r="H11" s="360"/>
      <c r="I11" s="360"/>
      <c r="J11" s="360"/>
      <c r="K11" s="24" t="s">
        <v>82</v>
      </c>
      <c r="L11" s="361" t="s">
        <v>237</v>
      </c>
      <c r="M11" s="362"/>
      <c r="O11" s="228" t="s">
        <v>21</v>
      </c>
    </row>
    <row r="12" spans="1:16" ht="38.25" customHeight="1" thickBot="1" x14ac:dyDescent="0.25">
      <c r="A12" s="348" t="s">
        <v>9</v>
      </c>
      <c r="B12" s="349"/>
      <c r="C12" s="350" t="s">
        <v>251</v>
      </c>
      <c r="D12" s="351"/>
      <c r="E12" s="351"/>
      <c r="F12" s="351"/>
      <c r="G12" s="351"/>
      <c r="H12" s="351"/>
      <c r="I12" s="351"/>
      <c r="J12" s="351"/>
      <c r="K12" s="351"/>
      <c r="L12" s="351"/>
      <c r="M12" s="352"/>
      <c r="O12" s="228" t="s">
        <v>0</v>
      </c>
    </row>
    <row r="13" spans="1:16" ht="32.25" customHeight="1" thickBot="1" x14ac:dyDescent="0.25">
      <c r="A13" s="348" t="s">
        <v>98</v>
      </c>
      <c r="B13" s="349"/>
      <c r="C13" s="350" t="s">
        <v>152</v>
      </c>
      <c r="D13" s="351"/>
      <c r="E13" s="351"/>
      <c r="F13" s="351"/>
      <c r="G13" s="351"/>
      <c r="H13" s="351"/>
      <c r="I13" s="351"/>
      <c r="J13" s="351"/>
      <c r="K13" s="351"/>
      <c r="L13" s="351"/>
      <c r="M13" s="352"/>
      <c r="O13" s="1" t="s">
        <v>122</v>
      </c>
    </row>
    <row r="14" spans="1:16" ht="32.25"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438" t="s">
        <v>124</v>
      </c>
      <c r="D15" s="439"/>
      <c r="E15" s="439"/>
      <c r="F15" s="439"/>
      <c r="G15" s="439"/>
      <c r="H15" s="439"/>
      <c r="I15" s="439"/>
      <c r="J15" s="439"/>
      <c r="K15" s="439"/>
      <c r="L15" s="439"/>
      <c r="M15" s="440"/>
      <c r="O15" s="228" t="s">
        <v>24</v>
      </c>
    </row>
    <row r="16" spans="1:16" ht="13.5" thickBot="1" x14ac:dyDescent="0.25">
      <c r="A16" s="2"/>
      <c r="B16" s="228"/>
      <c r="C16" s="228"/>
      <c r="D16" s="228"/>
      <c r="E16" s="228"/>
      <c r="F16" s="228"/>
      <c r="G16" s="228"/>
      <c r="H16" s="228"/>
      <c r="I16" s="228"/>
      <c r="J16" s="228"/>
      <c r="K16" s="228"/>
      <c r="L16" s="228"/>
      <c r="M16" s="37"/>
      <c r="O16" s="228"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224" t="s">
        <v>16</v>
      </c>
      <c r="J18" s="348" t="s">
        <v>139</v>
      </c>
      <c r="K18" s="353"/>
      <c r="L18" s="349"/>
      <c r="M18" s="6" t="s">
        <v>17</v>
      </c>
      <c r="O18" s="228" t="s">
        <v>27</v>
      </c>
    </row>
    <row r="19" spans="1:40" ht="43.5" customHeight="1" thickBot="1" x14ac:dyDescent="0.25">
      <c r="A19" s="420" t="s">
        <v>255</v>
      </c>
      <c r="B19" s="421"/>
      <c r="C19" s="400" t="s">
        <v>85</v>
      </c>
      <c r="D19" s="401"/>
      <c r="E19" s="4">
        <v>1</v>
      </c>
      <c r="F19" s="392" t="s">
        <v>252</v>
      </c>
      <c r="G19" s="424"/>
      <c r="H19" s="425"/>
      <c r="I19" s="231" t="s">
        <v>97</v>
      </c>
      <c r="J19" s="380" t="s">
        <v>254</v>
      </c>
      <c r="K19" s="381"/>
      <c r="L19" s="382"/>
      <c r="M19" s="7" t="s">
        <v>122</v>
      </c>
      <c r="O19" s="228" t="s">
        <v>28</v>
      </c>
    </row>
    <row r="20" spans="1:40" ht="43.5" customHeight="1" thickBot="1" x14ac:dyDescent="0.25">
      <c r="A20" s="422"/>
      <c r="B20" s="423"/>
      <c r="C20" s="402"/>
      <c r="D20" s="403"/>
      <c r="E20" s="4">
        <v>2</v>
      </c>
      <c r="F20" s="392" t="s">
        <v>253</v>
      </c>
      <c r="G20" s="424"/>
      <c r="H20" s="425"/>
      <c r="I20" s="231" t="s">
        <v>97</v>
      </c>
      <c r="J20" s="380" t="s">
        <v>254</v>
      </c>
      <c r="K20" s="381"/>
      <c r="L20" s="382"/>
      <c r="M20" s="7" t="s">
        <v>122</v>
      </c>
      <c r="O20" s="228" t="s">
        <v>3</v>
      </c>
    </row>
    <row r="21" spans="1:40" ht="13.5" thickBot="1" x14ac:dyDescent="0.25">
      <c r="A21" s="2"/>
      <c r="B21" s="228"/>
      <c r="C21" s="228"/>
      <c r="D21" s="228"/>
      <c r="E21" s="228"/>
      <c r="F21" s="228"/>
      <c r="G21" s="228"/>
      <c r="H21" s="228"/>
      <c r="I21" s="228"/>
      <c r="J21" s="228"/>
      <c r="K21" s="228"/>
      <c r="L21" s="228"/>
      <c r="M21" s="37"/>
      <c r="O21" s="21" t="s">
        <v>70</v>
      </c>
      <c r="AN21" s="1">
        <v>2002</v>
      </c>
    </row>
    <row r="22" spans="1:40" ht="45.95" customHeight="1" thickBot="1" x14ac:dyDescent="0.25">
      <c r="A22" s="6" t="s">
        <v>22</v>
      </c>
      <c r="B22" s="227" t="s">
        <v>10</v>
      </c>
      <c r="C22" s="223" t="s">
        <v>73</v>
      </c>
      <c r="D22" s="227" t="s">
        <v>13</v>
      </c>
      <c r="E22" s="6" t="s">
        <v>23</v>
      </c>
      <c r="F22" s="40">
        <v>1</v>
      </c>
      <c r="G22" s="6" t="s">
        <v>140</v>
      </c>
      <c r="H22" s="49" t="s">
        <v>127</v>
      </c>
      <c r="I22" s="6" t="s">
        <v>106</v>
      </c>
      <c r="J22" s="49" t="s">
        <v>127</v>
      </c>
      <c r="K22" s="6" t="s">
        <v>107</v>
      </c>
      <c r="L22" s="383" t="s">
        <v>127</v>
      </c>
      <c r="M22" s="384"/>
      <c r="O22" s="20" t="s">
        <v>48</v>
      </c>
      <c r="AN22" s="1">
        <f>AN21+1</f>
        <v>2003</v>
      </c>
    </row>
    <row r="23" spans="1:40" ht="16.5" customHeight="1" thickBot="1" x14ac:dyDescent="0.25">
      <c r="A23" s="385" t="s">
        <v>26</v>
      </c>
      <c r="B23" s="387" t="s">
        <v>122</v>
      </c>
      <c r="C23" s="385" t="s">
        <v>75</v>
      </c>
      <c r="D23" s="387" t="s">
        <v>122</v>
      </c>
      <c r="E23" s="385" t="s">
        <v>116</v>
      </c>
      <c r="F23" s="43" t="s">
        <v>119</v>
      </c>
      <c r="G23" s="39">
        <v>2016</v>
      </c>
      <c r="H23" s="39">
        <v>2017</v>
      </c>
      <c r="I23" s="39">
        <v>2018</v>
      </c>
      <c r="J23" s="39">
        <v>2019</v>
      </c>
      <c r="K23" s="39">
        <v>2020</v>
      </c>
      <c r="L23" s="390" t="s">
        <v>141</v>
      </c>
      <c r="M23" s="391"/>
      <c r="O23" s="20" t="s">
        <v>49</v>
      </c>
    </row>
    <row r="24" spans="1:40" ht="30" customHeight="1" thickBot="1" x14ac:dyDescent="0.25">
      <c r="A24" s="386"/>
      <c r="B24" s="388"/>
      <c r="C24" s="386"/>
      <c r="D24" s="388"/>
      <c r="E24" s="389"/>
      <c r="F24" s="41" t="s">
        <v>117</v>
      </c>
      <c r="G24" s="49" t="s">
        <v>127</v>
      </c>
      <c r="H24" s="49" t="s">
        <v>127</v>
      </c>
      <c r="I24" s="49" t="s">
        <v>127</v>
      </c>
      <c r="J24" s="49" t="s">
        <v>127</v>
      </c>
      <c r="K24" s="49" t="s">
        <v>127</v>
      </c>
      <c r="L24" s="49" t="s">
        <v>127</v>
      </c>
      <c r="M24" s="49" t="s">
        <v>127</v>
      </c>
      <c r="O24" s="20" t="s">
        <v>61</v>
      </c>
    </row>
    <row r="25" spans="1:40" ht="30" customHeight="1" thickBot="1" x14ac:dyDescent="0.25">
      <c r="A25" s="48"/>
      <c r="B25" s="45"/>
      <c r="C25" s="163"/>
      <c r="D25" s="163"/>
      <c r="E25" s="386"/>
      <c r="F25" s="46" t="s">
        <v>118</v>
      </c>
      <c r="G25" s="49" t="s">
        <v>127</v>
      </c>
      <c r="H25" s="49" t="s">
        <v>127</v>
      </c>
      <c r="I25" s="49" t="s">
        <v>127</v>
      </c>
      <c r="J25" s="49" t="s">
        <v>127</v>
      </c>
      <c r="K25" s="49" t="s">
        <v>127</v>
      </c>
      <c r="L25" s="49" t="s">
        <v>127</v>
      </c>
      <c r="M25" s="49" t="s">
        <v>127</v>
      </c>
      <c r="O25" s="20"/>
    </row>
    <row r="26" spans="1:40" ht="13.5" thickBot="1" x14ac:dyDescent="0.25">
      <c r="A26" s="2"/>
      <c r="B26" s="228"/>
      <c r="C26" s="228"/>
      <c r="D26" s="228"/>
      <c r="E26" s="228"/>
      <c r="F26" s="228"/>
      <c r="G26" s="228"/>
      <c r="H26" s="228"/>
      <c r="I26" s="228"/>
      <c r="J26" s="228"/>
      <c r="K26" s="228"/>
      <c r="L26" s="228"/>
      <c r="M26" s="37"/>
      <c r="O26" s="20"/>
      <c r="AN26" s="1" t="e">
        <f>#REF!+1</f>
        <v>#REF!</v>
      </c>
    </row>
    <row r="27" spans="1:40" ht="30.75" customHeight="1" thickBot="1" x14ac:dyDescent="0.25">
      <c r="A27" s="365" t="s">
        <v>94</v>
      </c>
      <c r="B27" s="371"/>
      <c r="C27" s="366"/>
      <c r="D27" s="408" t="s">
        <v>77</v>
      </c>
      <c r="E27" s="409"/>
      <c r="F27" s="456">
        <v>1</v>
      </c>
      <c r="G27" s="457"/>
      <c r="H27" s="458"/>
      <c r="I27" s="416" t="s">
        <v>88</v>
      </c>
      <c r="J27" s="417"/>
      <c r="K27" s="23"/>
      <c r="L27" s="51"/>
      <c r="M27" s="164"/>
      <c r="O27" s="20" t="s">
        <v>62</v>
      </c>
      <c r="AN27" s="1" t="e">
        <f>AN26+1</f>
        <v>#REF!</v>
      </c>
    </row>
    <row r="28" spans="1:40" ht="30.75" customHeight="1" thickBot="1" x14ac:dyDescent="0.25">
      <c r="A28" s="369"/>
      <c r="B28" s="407"/>
      <c r="C28" s="370"/>
      <c r="D28" s="410" t="s">
        <v>78</v>
      </c>
      <c r="E28" s="411"/>
      <c r="F28" s="67">
        <v>0.95</v>
      </c>
      <c r="G28" s="26" t="s">
        <v>87</v>
      </c>
      <c r="H28" s="68">
        <v>0.99</v>
      </c>
      <c r="I28" s="459" t="s">
        <v>257</v>
      </c>
      <c r="J28" s="460"/>
      <c r="K28" s="460"/>
      <c r="L28" s="460"/>
      <c r="M28" s="461"/>
      <c r="O28" s="20" t="s">
        <v>51</v>
      </c>
      <c r="AN28" s="1" t="e">
        <f>#REF!+1</f>
        <v>#REF!</v>
      </c>
    </row>
    <row r="29" spans="1:40" ht="30.75" customHeight="1" thickBot="1" x14ac:dyDescent="0.25">
      <c r="A29" s="367"/>
      <c r="B29" s="406"/>
      <c r="C29" s="368"/>
      <c r="D29" s="378" t="s">
        <v>79</v>
      </c>
      <c r="E29" s="379"/>
      <c r="F29" s="225">
        <v>0</v>
      </c>
      <c r="G29" s="27" t="s">
        <v>87</v>
      </c>
      <c r="H29" s="71">
        <v>0.94</v>
      </c>
      <c r="I29" s="462"/>
      <c r="J29" s="463"/>
      <c r="K29" s="463"/>
      <c r="L29" s="463"/>
      <c r="M29" s="464"/>
      <c r="O29" s="20" t="s">
        <v>52</v>
      </c>
      <c r="AN29" s="1" t="e">
        <f>#REF!+1</f>
        <v>#REF!</v>
      </c>
    </row>
    <row r="30" spans="1:40" ht="13.5" thickBot="1" x14ac:dyDescent="0.25">
      <c r="A30" s="2"/>
      <c r="B30" s="228"/>
      <c r="C30" s="228"/>
      <c r="D30" s="228"/>
      <c r="E30" s="228"/>
      <c r="F30" s="228"/>
      <c r="G30" s="228"/>
      <c r="H30" s="228"/>
      <c r="I30" s="228"/>
      <c r="J30" s="228"/>
      <c r="K30" s="228"/>
      <c r="L30" s="228"/>
      <c r="M30" s="37"/>
      <c r="O30" s="20" t="s">
        <v>142</v>
      </c>
      <c r="AN30" s="1" t="e">
        <f>#REF!+1</f>
        <v>#REF!</v>
      </c>
    </row>
    <row r="31" spans="1:40" ht="13.5" customHeight="1" thickBot="1" x14ac:dyDescent="0.25">
      <c r="A31" s="341" t="s">
        <v>30</v>
      </c>
      <c r="B31" s="342"/>
      <c r="C31" s="342"/>
      <c r="D31" s="342"/>
      <c r="E31" s="342"/>
      <c r="F31" s="342"/>
      <c r="G31" s="342"/>
      <c r="H31" s="342"/>
      <c r="I31" s="342"/>
      <c r="J31" s="342"/>
      <c r="K31" s="342"/>
      <c r="L31" s="342"/>
      <c r="M31" s="343"/>
      <c r="O31" s="20" t="s">
        <v>64</v>
      </c>
      <c r="AN31" s="1" t="e">
        <f>AN30+1</f>
        <v>#REF!</v>
      </c>
    </row>
    <row r="32" spans="1:40" ht="32.25" customHeight="1" thickBot="1" x14ac:dyDescent="0.25">
      <c r="A32" s="2"/>
      <c r="B32" s="228"/>
      <c r="C32" s="228"/>
      <c r="D32" s="228"/>
      <c r="E32" s="228"/>
      <c r="F32" s="228"/>
      <c r="G32" s="228"/>
      <c r="H32" s="228"/>
      <c r="I32" s="228"/>
      <c r="J32" s="228"/>
      <c r="K32" s="228"/>
      <c r="L32" s="228"/>
      <c r="M32" s="37"/>
      <c r="O32" s="20" t="s">
        <v>54</v>
      </c>
      <c r="AN32" s="1" t="e">
        <f>AN31+1</f>
        <v>#REF!</v>
      </c>
    </row>
    <row r="33" spans="1:40" ht="117" customHeight="1" thickBot="1" x14ac:dyDescent="0.25">
      <c r="A33" s="232"/>
      <c r="B33" s="182" t="s">
        <v>31</v>
      </c>
      <c r="C33" s="183" t="s">
        <v>32</v>
      </c>
      <c r="D33" s="183" t="str">
        <f>F19</f>
        <v>N° de incidentes, accidentes y enfermedades laborales que se reportaron oportunamente al responsable de SST en el periodo</v>
      </c>
      <c r="E33" s="183" t="str">
        <f>F20</f>
        <v>N°  total de incidentes, accidentes y enfermedades laborales ocurridos en el periodo.</v>
      </c>
      <c r="F33" s="184" t="s">
        <v>89</v>
      </c>
      <c r="G33" s="185" t="s">
        <v>93</v>
      </c>
      <c r="J33" s="228"/>
      <c r="K33" s="228"/>
      <c r="L33" s="228"/>
      <c r="M33" s="230"/>
      <c r="O33" s="20" t="s">
        <v>55</v>
      </c>
      <c r="AI33"/>
      <c r="AL33" s="1"/>
    </row>
    <row r="34" spans="1:40" ht="27" customHeight="1" x14ac:dyDescent="0.2">
      <c r="A34" s="232"/>
      <c r="B34" s="32" t="s">
        <v>33</v>
      </c>
      <c r="C34" s="126">
        <v>1</v>
      </c>
      <c r="D34" s="135">
        <v>0</v>
      </c>
      <c r="E34" s="135">
        <v>0</v>
      </c>
      <c r="F34" s="241">
        <v>1</v>
      </c>
      <c r="G34" s="129">
        <f>F34</f>
        <v>1</v>
      </c>
      <c r="J34" s="228"/>
      <c r="K34" s="228"/>
      <c r="L34" s="228"/>
      <c r="M34" s="230"/>
      <c r="O34" s="20" t="s">
        <v>53</v>
      </c>
      <c r="AI34"/>
      <c r="AL34" s="1"/>
    </row>
    <row r="35" spans="1:40" ht="27" customHeight="1" x14ac:dyDescent="0.2">
      <c r="A35" s="232"/>
      <c r="B35" s="29" t="s">
        <v>34</v>
      </c>
      <c r="C35" s="137">
        <v>1</v>
      </c>
      <c r="D35" s="186">
        <v>0</v>
      </c>
      <c r="E35" s="186">
        <v>0</v>
      </c>
      <c r="F35" s="136" t="e">
        <f t="shared" ref="F35:F36" si="0">(D35/E35)</f>
        <v>#DIV/0!</v>
      </c>
      <c r="G35" s="188" t="e">
        <f>F35</f>
        <v>#DIV/0!</v>
      </c>
      <c r="J35" s="228"/>
      <c r="K35" s="228"/>
      <c r="L35" s="228"/>
      <c r="M35" s="230"/>
      <c r="O35" s="20"/>
      <c r="AI35"/>
      <c r="AL35" s="1"/>
    </row>
    <row r="36" spans="1:40" ht="27" customHeight="1" x14ac:dyDescent="0.2">
      <c r="A36" s="232"/>
      <c r="B36" s="29" t="s">
        <v>35</v>
      </c>
      <c r="C36" s="137">
        <v>1</v>
      </c>
      <c r="D36" s="327">
        <v>0</v>
      </c>
      <c r="E36" s="327">
        <v>1</v>
      </c>
      <c r="F36" s="136">
        <f t="shared" si="0"/>
        <v>0</v>
      </c>
      <c r="G36" s="188">
        <f>F36</f>
        <v>0</v>
      </c>
      <c r="J36" s="228"/>
      <c r="K36" s="228"/>
      <c r="L36" s="228"/>
      <c r="M36" s="230"/>
      <c r="O36" s="20"/>
      <c r="AI36"/>
      <c r="AL36" s="1"/>
    </row>
    <row r="37" spans="1:40" ht="27" customHeight="1" thickBot="1" x14ac:dyDescent="0.25">
      <c r="A37" s="232"/>
      <c r="B37" s="30" t="s">
        <v>36</v>
      </c>
      <c r="C37" s="134">
        <v>1</v>
      </c>
      <c r="D37" s="140"/>
      <c r="E37" s="141"/>
      <c r="F37" s="139" t="e">
        <f>(D37/E37)</f>
        <v>#DIV/0!</v>
      </c>
      <c r="G37" s="168" t="e">
        <f>F37</f>
        <v>#DIV/0!</v>
      </c>
      <c r="J37" s="228"/>
      <c r="K37" s="228"/>
      <c r="L37" s="228"/>
      <c r="M37" s="230"/>
      <c r="O37" s="20" t="s">
        <v>66</v>
      </c>
      <c r="AI37"/>
      <c r="AL37" s="1"/>
    </row>
    <row r="38" spans="1:40" x14ac:dyDescent="0.2">
      <c r="A38" s="2"/>
      <c r="B38" s="228"/>
      <c r="C38" s="228"/>
      <c r="D38" s="228"/>
      <c r="E38" s="228"/>
      <c r="F38" s="228"/>
      <c r="G38" s="228"/>
      <c r="H38" s="228"/>
      <c r="I38" s="228"/>
      <c r="J38" s="228"/>
      <c r="K38" s="228"/>
      <c r="L38" s="228"/>
      <c r="M38" s="37"/>
      <c r="N38" s="228"/>
      <c r="O38" s="9" t="s">
        <v>68</v>
      </c>
      <c r="P38" s="228"/>
    </row>
    <row r="39" spans="1:40" x14ac:dyDescent="0.2">
      <c r="A39" s="2"/>
      <c r="B39" s="228"/>
      <c r="C39" s="228"/>
      <c r="D39" s="228"/>
      <c r="E39" s="228"/>
      <c r="F39" s="228"/>
      <c r="G39" s="228"/>
      <c r="H39" s="228"/>
      <c r="I39" s="228"/>
      <c r="J39" s="228"/>
      <c r="K39" s="228"/>
      <c r="L39" s="228"/>
      <c r="M39" s="37"/>
      <c r="O39" s="9" t="s">
        <v>56</v>
      </c>
      <c r="AN39" s="1" t="e">
        <f>#REF!+1</f>
        <v>#REF!</v>
      </c>
    </row>
    <row r="40" spans="1:40" x14ac:dyDescent="0.2">
      <c r="A40" s="2"/>
      <c r="B40" s="228"/>
      <c r="C40" s="228"/>
      <c r="D40" s="228"/>
      <c r="E40" s="228"/>
      <c r="F40" s="228"/>
      <c r="G40" s="228"/>
      <c r="H40" s="228"/>
      <c r="I40" s="228"/>
      <c r="J40" s="228"/>
      <c r="K40" s="228"/>
      <c r="L40" s="228"/>
      <c r="M40" s="37"/>
      <c r="O40" s="9" t="s">
        <v>46</v>
      </c>
    </row>
    <row r="41" spans="1:40" x14ac:dyDescent="0.2">
      <c r="A41" s="2"/>
      <c r="B41" s="228"/>
      <c r="C41" s="228"/>
      <c r="D41" s="228"/>
      <c r="E41" s="228"/>
      <c r="F41" s="228"/>
      <c r="G41" s="228"/>
      <c r="H41" s="228"/>
      <c r="I41" s="228"/>
      <c r="J41" s="228"/>
      <c r="K41" s="228"/>
      <c r="L41" s="228"/>
      <c r="M41" s="37"/>
      <c r="O41" s="228" t="s">
        <v>86</v>
      </c>
    </row>
    <row r="42" spans="1:40" ht="16.5" customHeight="1" thickBot="1" x14ac:dyDescent="0.25">
      <c r="A42" s="2"/>
      <c r="B42" s="228"/>
      <c r="C42" s="228"/>
      <c r="D42" s="228"/>
      <c r="E42" s="228"/>
      <c r="F42" s="228"/>
      <c r="G42" s="228"/>
      <c r="H42" s="228"/>
      <c r="I42" s="228"/>
      <c r="J42" s="228"/>
      <c r="K42" s="228"/>
      <c r="L42" s="228"/>
      <c r="M42" s="37"/>
      <c r="O42" s="21" t="s">
        <v>110</v>
      </c>
      <c r="AN42" s="1" t="e">
        <f>#REF!+1</f>
        <v>#REF!</v>
      </c>
    </row>
    <row r="43" spans="1:40" ht="13.5" customHeight="1" thickBot="1" x14ac:dyDescent="0.25">
      <c r="A43" s="341" t="s">
        <v>37</v>
      </c>
      <c r="B43" s="342"/>
      <c r="C43" s="342"/>
      <c r="D43" s="342"/>
      <c r="E43" s="342"/>
      <c r="F43" s="342"/>
      <c r="G43" s="342"/>
      <c r="H43" s="342"/>
      <c r="I43" s="342"/>
      <c r="J43" s="342"/>
      <c r="K43" s="342"/>
      <c r="L43" s="342"/>
      <c r="M43" s="343"/>
      <c r="O43" s="228" t="s">
        <v>112</v>
      </c>
      <c r="AN43" s="1" t="e">
        <f>#REF!+1</f>
        <v>#REF!</v>
      </c>
    </row>
    <row r="44" spans="1:40" ht="13.5" thickBot="1" x14ac:dyDescent="0.25">
      <c r="A44" s="2"/>
      <c r="B44" s="228"/>
      <c r="C44" s="228"/>
      <c r="D44" s="228"/>
      <c r="E44" s="228"/>
      <c r="F44" s="228"/>
      <c r="G44" s="228"/>
      <c r="H44" s="228"/>
      <c r="I44" s="228"/>
      <c r="J44" s="228"/>
      <c r="K44" s="228"/>
      <c r="L44" s="228"/>
      <c r="M44" s="37"/>
      <c r="O44" s="228" t="s">
        <v>113</v>
      </c>
      <c r="AN44" s="1" t="e">
        <f t="shared" ref="AN44:AN54" si="1">AN43+1</f>
        <v>#REF!</v>
      </c>
    </row>
    <row r="45" spans="1:40" ht="25.5" customHeight="1" thickBot="1" x14ac:dyDescent="0.25">
      <c r="A45" s="385" t="s">
        <v>38</v>
      </c>
      <c r="B45" s="365" t="s">
        <v>39</v>
      </c>
      <c r="C45" s="371"/>
      <c r="D45" s="371"/>
      <c r="E45" s="366"/>
      <c r="F45" s="348" t="s">
        <v>90</v>
      </c>
      <c r="G45" s="349"/>
      <c r="H45" s="365" t="s">
        <v>40</v>
      </c>
      <c r="I45" s="371"/>
      <c r="J45" s="371"/>
      <c r="K45" s="371"/>
      <c r="L45" s="371"/>
      <c r="M45" s="366"/>
      <c r="O45" s="1" t="s">
        <v>126</v>
      </c>
      <c r="AN45" s="1" t="e">
        <f t="shared" si="1"/>
        <v>#REF!</v>
      </c>
    </row>
    <row r="46" spans="1:40" ht="25.5" customHeight="1" thickBot="1" x14ac:dyDescent="0.25">
      <c r="A46" s="386"/>
      <c r="B46" s="367"/>
      <c r="C46" s="406"/>
      <c r="D46" s="406"/>
      <c r="E46" s="368"/>
      <c r="F46" s="6" t="s">
        <v>91</v>
      </c>
      <c r="G46" s="224" t="s">
        <v>92</v>
      </c>
      <c r="H46" s="367"/>
      <c r="I46" s="406"/>
      <c r="J46" s="406"/>
      <c r="K46" s="406"/>
      <c r="L46" s="406"/>
      <c r="M46" s="368"/>
      <c r="O46" s="1" t="s">
        <v>114</v>
      </c>
    </row>
    <row r="47" spans="1:40" ht="48.75" customHeight="1" thickBot="1" x14ac:dyDescent="0.25">
      <c r="A47" s="10" t="s">
        <v>33</v>
      </c>
      <c r="B47" s="335" t="s">
        <v>277</v>
      </c>
      <c r="C47" s="336"/>
      <c r="D47" s="336"/>
      <c r="E47" s="337"/>
      <c r="F47" s="28"/>
      <c r="G47" s="86" t="s">
        <v>273</v>
      </c>
      <c r="H47" s="338"/>
      <c r="I47" s="339"/>
      <c r="J47" s="339"/>
      <c r="K47" s="339"/>
      <c r="L47" s="339"/>
      <c r="M47" s="340"/>
      <c r="AN47" s="1" t="e">
        <f>AN45+1</f>
        <v>#REF!</v>
      </c>
    </row>
    <row r="48" spans="1:40" ht="86.25" customHeight="1" thickBot="1" x14ac:dyDescent="0.25">
      <c r="A48" s="10" t="s">
        <v>34</v>
      </c>
      <c r="B48" s="449" t="s">
        <v>296</v>
      </c>
      <c r="C48" s="454"/>
      <c r="D48" s="454"/>
      <c r="E48" s="455"/>
      <c r="F48" s="28"/>
      <c r="G48" s="86" t="s">
        <v>273</v>
      </c>
      <c r="H48" s="338"/>
      <c r="I48" s="339"/>
      <c r="J48" s="339"/>
      <c r="K48" s="339"/>
      <c r="L48" s="339"/>
      <c r="M48" s="340"/>
      <c r="AN48" s="1" t="e">
        <f t="shared" ref="AN48:AN50" si="2">AN47+1</f>
        <v>#REF!</v>
      </c>
    </row>
    <row r="49" spans="1:40" ht="189.75" customHeight="1" thickBot="1" x14ac:dyDescent="0.25">
      <c r="A49" s="10" t="s">
        <v>41</v>
      </c>
      <c r="B49" s="449" t="s">
        <v>301</v>
      </c>
      <c r="C49" s="454"/>
      <c r="D49" s="454"/>
      <c r="E49" s="455"/>
      <c r="F49" s="86" t="s">
        <v>273</v>
      </c>
      <c r="G49" s="86"/>
      <c r="H49" s="449" t="s">
        <v>302</v>
      </c>
      <c r="I49" s="450"/>
      <c r="J49" s="450"/>
      <c r="K49" s="450"/>
      <c r="L49" s="450"/>
      <c r="M49" s="451"/>
      <c r="AN49" s="1" t="e">
        <f>#REF!+1</f>
        <v>#REF!</v>
      </c>
    </row>
    <row r="50" spans="1:40" ht="48.75" customHeight="1" thickBot="1" x14ac:dyDescent="0.25">
      <c r="A50" s="10" t="s">
        <v>36</v>
      </c>
      <c r="B50" s="335"/>
      <c r="C50" s="336"/>
      <c r="D50" s="336"/>
      <c r="E50" s="337"/>
      <c r="F50" s="28"/>
      <c r="G50" s="86"/>
      <c r="H50" s="338"/>
      <c r="I50" s="339"/>
      <c r="J50" s="339"/>
      <c r="K50" s="339"/>
      <c r="L50" s="339"/>
      <c r="M50" s="340"/>
      <c r="AN50" s="1" t="e">
        <f t="shared" si="2"/>
        <v>#REF!</v>
      </c>
    </row>
    <row r="51" spans="1:40" ht="50.25" customHeight="1" thickBot="1" x14ac:dyDescent="0.25">
      <c r="A51" s="10" t="s">
        <v>42</v>
      </c>
      <c r="B51" s="449"/>
      <c r="C51" s="454"/>
      <c r="D51" s="454"/>
      <c r="E51" s="455"/>
      <c r="F51" s="28"/>
      <c r="G51" s="229"/>
      <c r="H51" s="338"/>
      <c r="I51" s="339"/>
      <c r="J51" s="339"/>
      <c r="K51" s="339"/>
      <c r="L51" s="339"/>
      <c r="M51" s="340"/>
      <c r="AN51" s="1" t="e">
        <f>#REF!+1</f>
        <v>#REF!</v>
      </c>
    </row>
    <row r="52" spans="1:40" ht="24.95" customHeight="1" x14ac:dyDescent="0.2">
      <c r="A52" s="228"/>
      <c r="B52" s="412"/>
      <c r="C52" s="412"/>
      <c r="D52" s="412"/>
      <c r="E52" s="412"/>
      <c r="F52" s="412"/>
      <c r="G52" s="412"/>
      <c r="H52" s="412"/>
      <c r="I52" s="412"/>
      <c r="J52" s="412"/>
      <c r="K52" s="412"/>
      <c r="L52" s="412"/>
      <c r="M52" s="412"/>
      <c r="AN52" s="1" t="e">
        <f t="shared" si="1"/>
        <v>#REF!</v>
      </c>
    </row>
    <row r="53" spans="1:40" ht="24.95" hidden="1" customHeight="1" x14ac:dyDescent="0.2">
      <c r="A53" s="228"/>
      <c r="B53" s="412"/>
      <c r="C53" s="412"/>
      <c r="D53" s="412"/>
      <c r="E53" s="412"/>
      <c r="F53" s="412"/>
      <c r="G53" s="412"/>
      <c r="H53" s="412"/>
      <c r="I53" s="412"/>
      <c r="J53" s="412"/>
      <c r="K53" s="412"/>
      <c r="L53" s="412"/>
      <c r="M53" s="412"/>
      <c r="AN53" s="1" t="e">
        <f t="shared" si="1"/>
        <v>#REF!</v>
      </c>
    </row>
    <row r="54" spans="1:40" ht="24.95" hidden="1" customHeight="1" x14ac:dyDescent="0.2">
      <c r="A54" s="228"/>
      <c r="B54" s="412"/>
      <c r="C54" s="412"/>
      <c r="D54" s="412"/>
      <c r="E54" s="412"/>
      <c r="F54" s="412"/>
      <c r="G54" s="412"/>
      <c r="H54" s="412"/>
      <c r="I54" s="412"/>
      <c r="J54" s="412"/>
      <c r="K54" s="412"/>
      <c r="L54" s="412"/>
      <c r="M54" s="412"/>
      <c r="AN54" s="1" t="e">
        <f t="shared" si="1"/>
        <v>#REF!</v>
      </c>
    </row>
    <row r="55" spans="1:40" ht="24.95" hidden="1" customHeight="1" x14ac:dyDescent="0.2">
      <c r="A55" s="228"/>
      <c r="B55" s="412"/>
      <c r="C55" s="412"/>
      <c r="D55" s="412"/>
      <c r="E55" s="412"/>
      <c r="F55" s="412"/>
      <c r="G55" s="412"/>
      <c r="H55" s="412"/>
      <c r="I55" s="412"/>
      <c r="J55" s="412"/>
      <c r="K55" s="412"/>
      <c r="L55" s="412"/>
      <c r="M55" s="412"/>
    </row>
    <row r="56" spans="1:40" ht="24.95" hidden="1" customHeight="1" x14ac:dyDescent="0.2">
      <c r="A56" s="228"/>
      <c r="B56" s="412"/>
      <c r="C56" s="412"/>
      <c r="D56" s="412"/>
      <c r="E56" s="412"/>
      <c r="F56" s="412"/>
      <c r="G56" s="412"/>
      <c r="H56" s="412"/>
      <c r="I56" s="412"/>
      <c r="J56" s="412"/>
      <c r="K56" s="412"/>
      <c r="L56" s="412"/>
      <c r="M56" s="412"/>
    </row>
    <row r="57" spans="1:40" hidden="1" x14ac:dyDescent="0.2">
      <c r="A57" s="228"/>
      <c r="B57" s="228"/>
      <c r="C57" s="228"/>
      <c r="D57" s="228"/>
      <c r="E57" s="228"/>
      <c r="F57" s="228"/>
      <c r="G57" s="228"/>
      <c r="H57" s="228"/>
      <c r="I57" s="228"/>
      <c r="J57" s="228"/>
      <c r="K57" s="228"/>
      <c r="L57" s="228"/>
      <c r="M57" s="228"/>
    </row>
    <row r="58" spans="1:40" hidden="1" x14ac:dyDescent="0.2"/>
    <row r="59" spans="1:40" hidden="1" x14ac:dyDescent="0.2"/>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idden="1" x14ac:dyDescent="0.2"/>
    <row r="70" spans="2:11" hidden="1" x14ac:dyDescent="0.2"/>
    <row r="71" spans="2:11" hidden="1" x14ac:dyDescent="0.2"/>
    <row r="72" spans="2:11" ht="15" hidden="1" x14ac:dyDescent="0.2">
      <c r="B72" s="228"/>
      <c r="C72" s="228"/>
      <c r="D72" s="228"/>
      <c r="E72" s="228"/>
      <c r="F72" s="395"/>
      <c r="G72" s="395"/>
      <c r="H72" s="395"/>
      <c r="I72" s="11" t="s">
        <v>43</v>
      </c>
      <c r="K72" s="12"/>
    </row>
    <row r="73" spans="2:11" ht="15" hidden="1" x14ac:dyDescent="0.2">
      <c r="B73" s="228"/>
      <c r="C73" s="228"/>
      <c r="D73" s="228"/>
      <c r="E73" s="228"/>
      <c r="F73" s="395"/>
      <c r="G73" s="395"/>
      <c r="H73" s="395"/>
      <c r="I73" s="11" t="s">
        <v>44</v>
      </c>
      <c r="K73" s="12"/>
    </row>
    <row r="74" spans="2:11" ht="15" hidden="1" x14ac:dyDescent="0.2">
      <c r="B74" s="228"/>
      <c r="C74" s="228"/>
      <c r="D74" s="228"/>
      <c r="E74" s="228"/>
      <c r="F74" s="395"/>
      <c r="G74" s="395"/>
      <c r="H74" s="395"/>
      <c r="I74" s="11" t="s">
        <v>45</v>
      </c>
      <c r="K74" s="12"/>
    </row>
    <row r="75" spans="2:11" ht="15" hidden="1" x14ac:dyDescent="0.2">
      <c r="B75" s="228"/>
      <c r="C75" s="228"/>
      <c r="D75" s="228"/>
      <c r="E75" s="228"/>
      <c r="F75" s="395"/>
      <c r="G75" s="395"/>
      <c r="H75" s="395"/>
      <c r="K75" s="12"/>
    </row>
    <row r="76" spans="2:11" ht="15" hidden="1" x14ac:dyDescent="0.2">
      <c r="B76" s="228"/>
      <c r="C76" s="228"/>
      <c r="D76" s="228"/>
      <c r="E76" s="228"/>
      <c r="F76" s="395"/>
      <c r="G76" s="395"/>
      <c r="H76" s="395"/>
      <c r="K76" s="12"/>
    </row>
    <row r="77" spans="2:11" ht="15" hidden="1" x14ac:dyDescent="0.2">
      <c r="B77" s="228"/>
      <c r="C77" s="228"/>
      <c r="D77" s="228"/>
      <c r="E77" s="228"/>
      <c r="K77" s="12"/>
    </row>
    <row r="78" spans="2:11" ht="15" hidden="1" x14ac:dyDescent="0.2">
      <c r="B78" s="228"/>
      <c r="C78" s="228"/>
      <c r="D78" s="228"/>
      <c r="E78" s="228"/>
      <c r="K78" s="12"/>
    </row>
    <row r="79" spans="2:11" ht="15" hidden="1" x14ac:dyDescent="0.2">
      <c r="B79" s="228"/>
      <c r="C79" s="228"/>
      <c r="D79" s="228"/>
      <c r="E79" s="228"/>
      <c r="K79" s="12"/>
    </row>
    <row r="80" spans="2:11" ht="15" hidden="1" x14ac:dyDescent="0.2">
      <c r="B80" s="228"/>
      <c r="C80" s="228"/>
      <c r="D80" s="228"/>
      <c r="E80" s="228"/>
      <c r="K80" s="12"/>
    </row>
    <row r="81" spans="2:11" ht="15" hidden="1" x14ac:dyDescent="0.2">
      <c r="B81" s="228"/>
      <c r="C81" s="228"/>
      <c r="D81" s="228"/>
      <c r="E81" s="228"/>
      <c r="K81" s="12"/>
    </row>
    <row r="82" spans="2:11" ht="15" hidden="1" x14ac:dyDescent="0.2">
      <c r="B82" s="228"/>
      <c r="C82" s="228"/>
      <c r="D82" s="228"/>
      <c r="E82" s="228"/>
      <c r="K82" s="12"/>
    </row>
    <row r="83" spans="2:11" ht="15" hidden="1" x14ac:dyDescent="0.2">
      <c r="B83" s="228"/>
      <c r="C83" s="228"/>
      <c r="D83" s="228"/>
      <c r="E83" s="228"/>
      <c r="K83" s="12"/>
    </row>
    <row r="84" spans="2:11" ht="15" hidden="1" x14ac:dyDescent="0.2">
      <c r="B84" s="228"/>
      <c r="C84" s="228"/>
      <c r="D84" s="228"/>
      <c r="E84" s="228"/>
      <c r="K84" s="12"/>
    </row>
    <row r="85" spans="2:11" ht="15" hidden="1" x14ac:dyDescent="0.2">
      <c r="B85" s="228"/>
      <c r="C85" s="228"/>
      <c r="D85" s="228"/>
      <c r="E85" s="228"/>
      <c r="K85" s="12"/>
    </row>
    <row r="86" spans="2:11" ht="15" hidden="1" x14ac:dyDescent="0.2">
      <c r="B86" s="228"/>
      <c r="C86" s="228"/>
      <c r="D86" s="228"/>
      <c r="E86" s="228"/>
      <c r="K86" s="12"/>
    </row>
    <row r="87" spans="2:11" ht="15" hidden="1" x14ac:dyDescent="0.2">
      <c r="B87" s="228"/>
      <c r="C87" s="228"/>
      <c r="D87" s="228"/>
      <c r="E87" s="228"/>
      <c r="K87" s="12"/>
    </row>
    <row r="88" spans="2:11" ht="15" hidden="1" x14ac:dyDescent="0.2">
      <c r="B88" s="228"/>
      <c r="C88" s="228"/>
      <c r="D88" s="228"/>
      <c r="E88" s="228"/>
      <c r="K88" s="12"/>
    </row>
    <row r="89" spans="2:11" ht="15" hidden="1" x14ac:dyDescent="0.2">
      <c r="B89" s="228"/>
      <c r="C89" s="228"/>
      <c r="D89" s="228"/>
      <c r="E89" s="228"/>
      <c r="K89" s="12"/>
    </row>
    <row r="90" spans="2:11" ht="15" hidden="1" x14ac:dyDescent="0.2">
      <c r="B90" s="228"/>
      <c r="C90" s="228"/>
      <c r="D90" s="228"/>
      <c r="E90" s="228"/>
      <c r="K90" s="12"/>
    </row>
    <row r="91" spans="2:11" ht="15" hidden="1" x14ac:dyDescent="0.2">
      <c r="B91" s="228"/>
      <c r="C91" s="228"/>
      <c r="D91" s="228"/>
      <c r="E91" s="228"/>
      <c r="K91" s="12"/>
    </row>
    <row r="92" spans="2:11" ht="15" hidden="1" x14ac:dyDescent="0.2">
      <c r="B92" s="228"/>
      <c r="C92" s="228"/>
      <c r="D92" s="228"/>
      <c r="E92" s="228"/>
      <c r="K92" s="12"/>
    </row>
    <row r="93" spans="2:11" ht="15" hidden="1" x14ac:dyDescent="0.2">
      <c r="B93" s="228"/>
      <c r="C93" s="228"/>
      <c r="D93" s="228"/>
      <c r="E93" s="228"/>
      <c r="K93" s="12"/>
    </row>
    <row r="94" spans="2:11" ht="15" hidden="1" x14ac:dyDescent="0.2">
      <c r="B94" s="228"/>
      <c r="C94" s="228"/>
      <c r="D94" s="228"/>
      <c r="E94" s="228"/>
      <c r="K94" s="12"/>
    </row>
    <row r="95" spans="2:11" ht="15" hidden="1" x14ac:dyDescent="0.2">
      <c r="B95" s="228"/>
      <c r="C95" s="228"/>
      <c r="D95" s="228"/>
      <c r="E95" s="228"/>
      <c r="K95" s="12"/>
    </row>
    <row r="96" spans="2:11" ht="15" hidden="1" x14ac:dyDescent="0.2">
      <c r="B96" s="228"/>
      <c r="C96" s="228"/>
      <c r="D96" s="228"/>
      <c r="E96" s="228"/>
      <c r="K96" s="12"/>
    </row>
    <row r="97" spans="2:11" ht="15" hidden="1" x14ac:dyDescent="0.2">
      <c r="B97" s="228"/>
      <c r="C97" s="228"/>
      <c r="D97" s="228"/>
      <c r="E97" s="228"/>
      <c r="K97" s="12"/>
    </row>
    <row r="98" spans="2:11" ht="15" hidden="1" x14ac:dyDescent="0.2">
      <c r="B98" s="228"/>
      <c r="C98" s="228"/>
      <c r="D98" s="228"/>
      <c r="E98" s="228"/>
      <c r="K98" s="12"/>
    </row>
    <row r="99" spans="2:11" ht="15" hidden="1" x14ac:dyDescent="0.2">
      <c r="B99" s="228"/>
      <c r="C99" s="228"/>
      <c r="D99" s="228"/>
      <c r="E99" s="228"/>
      <c r="K99" s="12"/>
    </row>
    <row r="100" spans="2:11" ht="15" hidden="1" x14ac:dyDescent="0.2">
      <c r="B100" s="228"/>
      <c r="C100" s="228"/>
      <c r="D100" s="228"/>
      <c r="E100" s="228"/>
      <c r="K100" s="12"/>
    </row>
    <row r="101" spans="2:11" ht="15" hidden="1" x14ac:dyDescent="0.2">
      <c r="B101" s="228"/>
      <c r="C101" s="228"/>
      <c r="D101" s="228"/>
      <c r="E101" s="228"/>
      <c r="K101" s="12"/>
    </row>
    <row r="102" spans="2:11" ht="15" hidden="1" x14ac:dyDescent="0.2">
      <c r="B102" s="228"/>
      <c r="C102" s="228"/>
      <c r="D102" s="228"/>
      <c r="E102" s="228"/>
      <c r="K102" s="12"/>
    </row>
    <row r="103" spans="2:11" ht="15" hidden="1" x14ac:dyDescent="0.2">
      <c r="B103" s="228"/>
      <c r="C103" s="228"/>
      <c r="D103" s="228"/>
      <c r="E103" s="228"/>
      <c r="K103" s="12"/>
    </row>
    <row r="104" spans="2:11" ht="15" hidden="1" x14ac:dyDescent="0.2">
      <c r="B104" s="228"/>
      <c r="C104" s="228"/>
      <c r="D104" s="228"/>
      <c r="E104" s="228"/>
      <c r="K104" s="12"/>
    </row>
    <row r="105" spans="2:11" ht="15" hidden="1" x14ac:dyDescent="0.2">
      <c r="B105" s="228"/>
      <c r="C105" s="228"/>
      <c r="D105" s="228"/>
      <c r="E105" s="228"/>
      <c r="K105" s="12"/>
    </row>
    <row r="106" spans="2:11" ht="15" hidden="1" x14ac:dyDescent="0.2">
      <c r="B106" s="228"/>
      <c r="C106" s="228"/>
      <c r="D106" s="228"/>
      <c r="E106" s="228"/>
      <c r="K106" s="12"/>
    </row>
    <row r="107" spans="2:11" ht="15" hidden="1" x14ac:dyDescent="0.2">
      <c r="B107" s="228"/>
      <c r="C107" s="228"/>
      <c r="D107" s="228"/>
      <c r="E107" s="228"/>
      <c r="K107" s="12"/>
    </row>
    <row r="108" spans="2:11" ht="15" hidden="1" x14ac:dyDescent="0.2">
      <c r="B108" s="228"/>
      <c r="C108" s="228"/>
      <c r="D108" s="228"/>
      <c r="E108" s="228"/>
      <c r="K108" s="12"/>
    </row>
    <row r="109" spans="2:11" ht="15" hidden="1" x14ac:dyDescent="0.2">
      <c r="B109" s="228"/>
      <c r="C109" s="228"/>
      <c r="D109" s="228"/>
      <c r="E109" s="228"/>
      <c r="K109" s="12"/>
    </row>
    <row r="110" spans="2:11" hidden="1" x14ac:dyDescent="0.2">
      <c r="B110" s="228"/>
      <c r="C110" s="228"/>
      <c r="D110" s="228"/>
      <c r="E110" s="228"/>
    </row>
    <row r="111" spans="2:11" hidden="1" x14ac:dyDescent="0.2">
      <c r="B111" s="228"/>
      <c r="C111" s="228"/>
      <c r="D111" s="228"/>
      <c r="E111" s="228"/>
    </row>
    <row r="112" spans="2:11" hidden="1" x14ac:dyDescent="0.2">
      <c r="B112" s="228"/>
      <c r="C112" s="228"/>
      <c r="D112" s="228"/>
      <c r="E112" s="228"/>
    </row>
    <row r="113" spans="2:5" hidden="1" x14ac:dyDescent="0.2">
      <c r="B113" s="228"/>
      <c r="C113" s="228"/>
      <c r="D113" s="228"/>
      <c r="E113" s="228"/>
    </row>
    <row r="114" spans="2:5" hidden="1" x14ac:dyDescent="0.2">
      <c r="B114" s="228"/>
      <c r="C114" s="228"/>
      <c r="D114" s="228"/>
      <c r="E114" s="228"/>
    </row>
    <row r="115" spans="2:5" hidden="1" x14ac:dyDescent="0.2">
      <c r="B115" s="228"/>
      <c r="C115" s="228"/>
      <c r="D115" s="228"/>
      <c r="E115" s="228"/>
    </row>
    <row r="116" spans="2:5" hidden="1" x14ac:dyDescent="0.2">
      <c r="B116" s="228"/>
      <c r="C116" s="228"/>
      <c r="D116" s="228"/>
      <c r="E116" s="228"/>
    </row>
    <row r="117" spans="2:5" hidden="1" x14ac:dyDescent="0.2">
      <c r="B117" s="228"/>
      <c r="C117" s="228"/>
      <c r="D117" s="228"/>
      <c r="E117" s="228"/>
    </row>
    <row r="118" spans="2:5" hidden="1" x14ac:dyDescent="0.2">
      <c r="B118" s="228"/>
      <c r="C118" s="228"/>
      <c r="D118" s="228"/>
      <c r="E118" s="228"/>
    </row>
    <row r="119" spans="2:5" hidden="1" x14ac:dyDescent="0.2">
      <c r="B119" s="228"/>
      <c r="C119" s="228"/>
      <c r="D119" s="228"/>
      <c r="E119" s="228"/>
    </row>
    <row r="120" spans="2:5" hidden="1" x14ac:dyDescent="0.2">
      <c r="B120" s="228"/>
      <c r="C120" s="228"/>
      <c r="D120" s="228"/>
      <c r="E120" s="228"/>
    </row>
    <row r="121" spans="2:5" hidden="1" x14ac:dyDescent="0.2">
      <c r="B121" s="228"/>
      <c r="C121" s="228"/>
      <c r="D121" s="228"/>
      <c r="E121" s="228"/>
    </row>
    <row r="122" spans="2:5" hidden="1" x14ac:dyDescent="0.2">
      <c r="B122" s="228"/>
      <c r="C122" s="228"/>
      <c r="D122" s="228"/>
      <c r="E122" s="228"/>
    </row>
    <row r="123" spans="2:5" hidden="1" x14ac:dyDescent="0.2">
      <c r="B123" s="228"/>
      <c r="C123" s="228"/>
      <c r="D123" s="228"/>
      <c r="E123" s="228"/>
    </row>
    <row r="124" spans="2:5" hidden="1" x14ac:dyDescent="0.2">
      <c r="B124" s="228"/>
      <c r="C124" s="228"/>
      <c r="D124" s="228"/>
      <c r="E124" s="228"/>
    </row>
    <row r="125" spans="2:5" hidden="1" x14ac:dyDescent="0.2">
      <c r="B125" s="228"/>
      <c r="C125" s="228"/>
      <c r="D125" s="228"/>
      <c r="E125" s="228"/>
    </row>
    <row r="126" spans="2:5" hidden="1" x14ac:dyDescent="0.2">
      <c r="B126" s="228"/>
      <c r="C126" s="228"/>
      <c r="D126" s="228"/>
      <c r="E126" s="228"/>
    </row>
    <row r="127" spans="2:5" hidden="1" x14ac:dyDescent="0.2">
      <c r="B127" s="228"/>
      <c r="C127" s="228"/>
      <c r="D127" s="228"/>
      <c r="E127" s="228"/>
    </row>
    <row r="128" spans="2:5" hidden="1" x14ac:dyDescent="0.2">
      <c r="B128" s="228"/>
      <c r="C128" s="228"/>
      <c r="D128" s="228"/>
      <c r="E128" s="228"/>
    </row>
    <row r="129" spans="2:5" hidden="1" x14ac:dyDescent="0.2">
      <c r="B129" s="228"/>
      <c r="C129" s="228"/>
      <c r="D129" s="228"/>
      <c r="E129" s="228"/>
    </row>
    <row r="130" spans="2:5" hidden="1" x14ac:dyDescent="0.2">
      <c r="B130" s="228"/>
      <c r="C130" s="228"/>
      <c r="D130" s="228"/>
      <c r="E130" s="228"/>
    </row>
    <row r="131" spans="2:5" hidden="1" x14ac:dyDescent="0.2">
      <c r="B131" s="228"/>
      <c r="C131" s="228"/>
      <c r="D131" s="228"/>
      <c r="E131" s="228"/>
    </row>
    <row r="132" spans="2:5" hidden="1" x14ac:dyDescent="0.2">
      <c r="B132" s="228"/>
      <c r="C132" s="228"/>
      <c r="D132" s="228"/>
      <c r="E132" s="228"/>
    </row>
    <row r="133" spans="2:5" hidden="1" x14ac:dyDescent="0.2">
      <c r="B133" s="228"/>
      <c r="C133" s="228"/>
      <c r="D133" s="228"/>
      <c r="E133" s="228"/>
    </row>
    <row r="134" spans="2:5" hidden="1" x14ac:dyDescent="0.2">
      <c r="B134" s="228"/>
      <c r="C134" s="228"/>
      <c r="D134" s="228"/>
      <c r="E134" s="228"/>
    </row>
    <row r="135" spans="2:5" hidden="1" x14ac:dyDescent="0.2">
      <c r="B135" s="228"/>
      <c r="C135" s="228"/>
      <c r="D135" s="228"/>
      <c r="E135" s="228"/>
    </row>
    <row r="136" spans="2:5" x14ac:dyDescent="0.2"/>
    <row r="137" spans="2:5" x14ac:dyDescent="0.2"/>
    <row r="138" spans="2:5" x14ac:dyDescent="0.2"/>
    <row r="139" spans="2:5" x14ac:dyDescent="0.2"/>
    <row r="140" spans="2:5" x14ac:dyDescent="0.2"/>
    <row r="141" spans="2:5" x14ac:dyDescent="0.2"/>
    <row r="142" spans="2:5" x14ac:dyDescent="0.2"/>
    <row r="143" spans="2:5" x14ac:dyDescent="0.2"/>
    <row r="144" spans="2:5" x14ac:dyDescent="0.2"/>
    <row r="145"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sheetData>
  <mergeCells count="79">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B50:E50"/>
    <mergeCell ref="H50:M50"/>
    <mergeCell ref="B51:E51"/>
    <mergeCell ref="H51:M51"/>
    <mergeCell ref="B52:I52"/>
    <mergeCell ref="J52:M52"/>
    <mergeCell ref="B53:I53"/>
    <mergeCell ref="J53:M53"/>
    <mergeCell ref="B54:I54"/>
    <mergeCell ref="J54:M54"/>
    <mergeCell ref="B55:I55"/>
    <mergeCell ref="J55:M55"/>
    <mergeCell ref="B56:I56"/>
    <mergeCell ref="J56:M56"/>
    <mergeCell ref="F72:H73"/>
    <mergeCell ref="F74:H74"/>
    <mergeCell ref="F75:H76"/>
  </mergeCells>
  <conditionalFormatting sqref="F34:G37">
    <cfRule type="cellIs" dxfId="38" priority="1" operator="between">
      <formula>$L$29</formula>
      <formula>$M$29</formula>
    </cfRule>
    <cfRule type="cellIs" dxfId="37" priority="2" operator="between">
      <formula>$L$28</formula>
      <formula>$M$28</formula>
    </cfRule>
    <cfRule type="cellIs" dxfId="36" priority="3" operator="between">
      <formula>#REF!</formula>
      <formula>$M$27</formula>
    </cfRule>
  </conditionalFormatting>
  <dataValidations count="8">
    <dataValidation type="list" allowBlank="1" showInputMessage="1" showErrorMessage="1" sqref="C9:M9">
      <formula1>$O$38:$O$40</formula1>
    </dataValidation>
    <dataValidation type="list" allowBlank="1" showInputMessage="1" showErrorMessage="1" sqref="C14:M14">
      <formula1>$O$43:$O$46</formula1>
    </dataValidation>
    <dataValidation type="list" allowBlank="1" showInputMessage="1" showErrorMessage="1" sqref="C7:H7">
      <formula1>$O$22:$O$37</formula1>
    </dataValidation>
    <dataValidation type="list" allowBlank="1" showInputMessage="1" showErrorMessage="1" sqref="C19:D20">
      <formula1>$O$41:$O$41</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3" bottom="0.35433070866141736" header="0.31496062992125984" footer="0.31496062992125984"/>
  <pageSetup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3"/>
  <sheetViews>
    <sheetView showGridLines="0" view="pageBreakPreview" topLeftCell="A43" zoomScale="80" zoomScaleNormal="80" zoomScaleSheetLayoutView="80" workbookViewId="0">
      <selection activeCell="G50" sqref="G50"/>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97" t="s">
        <v>6</v>
      </c>
    </row>
    <row r="4" spans="1:16" ht="14.25" customHeight="1" thickBot="1" x14ac:dyDescent="0.25">
      <c r="A4" s="13"/>
      <c r="B4" s="14"/>
      <c r="C4" s="15"/>
      <c r="D4" s="15"/>
      <c r="E4" s="15"/>
      <c r="F4" s="15"/>
      <c r="G4" s="15"/>
      <c r="H4" s="15"/>
      <c r="I4" s="15"/>
      <c r="J4" s="15"/>
      <c r="K4" s="16"/>
      <c r="L4" s="16"/>
      <c r="M4" s="17"/>
      <c r="O4" s="97" t="s">
        <v>8</v>
      </c>
    </row>
    <row r="5" spans="1:16" ht="13.5" thickBot="1" x14ac:dyDescent="0.25">
      <c r="A5" s="341" t="s">
        <v>60</v>
      </c>
      <c r="B5" s="342"/>
      <c r="C5" s="342"/>
      <c r="D5" s="342"/>
      <c r="E5" s="342"/>
      <c r="F5" s="342"/>
      <c r="G5" s="342"/>
      <c r="H5" s="342"/>
      <c r="I5" s="342"/>
      <c r="J5" s="342"/>
      <c r="K5" s="342"/>
      <c r="L5" s="342"/>
      <c r="M5" s="343"/>
      <c r="O5" s="97"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97" t="s">
        <v>13</v>
      </c>
    </row>
    <row r="8" spans="1:16" ht="37.5" customHeight="1" thickBot="1" x14ac:dyDescent="0.25">
      <c r="A8" s="348" t="s">
        <v>4</v>
      </c>
      <c r="B8" s="349"/>
      <c r="C8" s="350" t="s">
        <v>150</v>
      </c>
      <c r="D8" s="351"/>
      <c r="E8" s="351"/>
      <c r="F8" s="351"/>
      <c r="G8" s="351"/>
      <c r="H8" s="351"/>
      <c r="I8" s="351"/>
      <c r="J8" s="351"/>
      <c r="K8" s="351"/>
      <c r="L8" s="351"/>
      <c r="M8" s="352"/>
      <c r="O8" s="97" t="s">
        <v>18</v>
      </c>
    </row>
    <row r="9" spans="1:16" ht="30" customHeight="1" thickBot="1" x14ac:dyDescent="0.25">
      <c r="A9" s="348" t="s">
        <v>5</v>
      </c>
      <c r="B9" s="349"/>
      <c r="C9" s="356" t="s">
        <v>68</v>
      </c>
      <c r="D9" s="357"/>
      <c r="E9" s="357"/>
      <c r="F9" s="357"/>
      <c r="G9" s="357"/>
      <c r="H9" s="357"/>
      <c r="I9" s="357"/>
      <c r="J9" s="357"/>
      <c r="K9" s="357"/>
      <c r="L9" s="357"/>
      <c r="M9" s="358"/>
      <c r="O9" s="97" t="s">
        <v>20</v>
      </c>
      <c r="P9" s="18"/>
    </row>
    <row r="10" spans="1:16" ht="13.5" thickBot="1" x14ac:dyDescent="0.25">
      <c r="A10" s="2"/>
      <c r="B10" s="97"/>
      <c r="C10" s="97"/>
      <c r="D10" s="97"/>
      <c r="E10" s="97"/>
      <c r="F10" s="97"/>
      <c r="G10" s="144"/>
      <c r="H10" s="97"/>
      <c r="I10" s="97"/>
      <c r="J10" s="97"/>
      <c r="K10" s="97"/>
      <c r="L10" s="97"/>
      <c r="M10" s="37"/>
      <c r="O10" s="21" t="s">
        <v>74</v>
      </c>
    </row>
    <row r="11" spans="1:16" ht="32.25" customHeight="1" thickBot="1" x14ac:dyDescent="0.25">
      <c r="A11" s="348" t="s">
        <v>7</v>
      </c>
      <c r="B11" s="349"/>
      <c r="C11" s="359" t="s">
        <v>263</v>
      </c>
      <c r="D11" s="360"/>
      <c r="E11" s="360"/>
      <c r="F11" s="360"/>
      <c r="G11" s="360"/>
      <c r="H11" s="360"/>
      <c r="I11" s="360"/>
      <c r="J11" s="360"/>
      <c r="K11" s="24" t="s">
        <v>82</v>
      </c>
      <c r="L11" s="361" t="s">
        <v>238</v>
      </c>
      <c r="M11" s="362"/>
      <c r="O11" s="97" t="s">
        <v>21</v>
      </c>
    </row>
    <row r="12" spans="1:16" ht="38.25" customHeight="1" thickBot="1" x14ac:dyDescent="0.25">
      <c r="A12" s="348" t="s">
        <v>9</v>
      </c>
      <c r="B12" s="349"/>
      <c r="C12" s="350" t="s">
        <v>262</v>
      </c>
      <c r="D12" s="351"/>
      <c r="E12" s="351"/>
      <c r="F12" s="351"/>
      <c r="G12" s="351"/>
      <c r="H12" s="351"/>
      <c r="I12" s="351"/>
      <c r="J12" s="351"/>
      <c r="K12" s="351"/>
      <c r="L12" s="351"/>
      <c r="M12" s="352"/>
      <c r="O12" s="97" t="s">
        <v>0</v>
      </c>
    </row>
    <row r="13" spans="1:16" ht="32.25" customHeight="1" thickBot="1" x14ac:dyDescent="0.25">
      <c r="A13" s="348" t="s">
        <v>98</v>
      </c>
      <c r="B13" s="349"/>
      <c r="C13" s="350" t="s">
        <v>264</v>
      </c>
      <c r="D13" s="351"/>
      <c r="E13" s="351"/>
      <c r="F13" s="351"/>
      <c r="G13" s="351"/>
      <c r="H13" s="351"/>
      <c r="I13" s="351"/>
      <c r="J13" s="351"/>
      <c r="K13" s="351"/>
      <c r="L13" s="351"/>
      <c r="M13" s="352"/>
      <c r="O13" s="1" t="s">
        <v>122</v>
      </c>
    </row>
    <row r="14" spans="1:16" ht="32.25"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438" t="s">
        <v>124</v>
      </c>
      <c r="D15" s="439"/>
      <c r="E15" s="439"/>
      <c r="F15" s="439"/>
      <c r="G15" s="439"/>
      <c r="H15" s="439"/>
      <c r="I15" s="439"/>
      <c r="J15" s="439"/>
      <c r="K15" s="439"/>
      <c r="L15" s="439"/>
      <c r="M15" s="440"/>
      <c r="O15" s="97" t="s">
        <v>24</v>
      </c>
    </row>
    <row r="16" spans="1:16" ht="13.5" thickBot="1" x14ac:dyDescent="0.25">
      <c r="A16" s="2"/>
      <c r="B16" s="97"/>
      <c r="C16" s="97"/>
      <c r="D16" s="97"/>
      <c r="E16" s="97"/>
      <c r="F16" s="97"/>
      <c r="G16" s="97"/>
      <c r="H16" s="97"/>
      <c r="I16" s="97"/>
      <c r="J16" s="97"/>
      <c r="K16" s="97"/>
      <c r="L16" s="97"/>
      <c r="M16" s="37"/>
      <c r="O16" s="97"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00" t="s">
        <v>16</v>
      </c>
      <c r="J18" s="348" t="s">
        <v>139</v>
      </c>
      <c r="K18" s="353"/>
      <c r="L18" s="349"/>
      <c r="M18" s="6" t="s">
        <v>17</v>
      </c>
      <c r="O18" s="97" t="s">
        <v>27</v>
      </c>
    </row>
    <row r="19" spans="1:40" ht="43.5" customHeight="1" thickBot="1" x14ac:dyDescent="0.25">
      <c r="A19" s="420" t="s">
        <v>260</v>
      </c>
      <c r="B19" s="421"/>
      <c r="C19" s="400" t="s">
        <v>85</v>
      </c>
      <c r="D19" s="401"/>
      <c r="E19" s="4">
        <v>1</v>
      </c>
      <c r="F19" s="392" t="s">
        <v>258</v>
      </c>
      <c r="G19" s="424"/>
      <c r="H19" s="425"/>
      <c r="I19" s="109" t="s">
        <v>97</v>
      </c>
      <c r="J19" s="380" t="s">
        <v>131</v>
      </c>
      <c r="K19" s="381"/>
      <c r="L19" s="382"/>
      <c r="M19" s="7" t="s">
        <v>122</v>
      </c>
      <c r="O19" s="97" t="s">
        <v>28</v>
      </c>
    </row>
    <row r="20" spans="1:40" ht="43.5" customHeight="1" thickBot="1" x14ac:dyDescent="0.25">
      <c r="A20" s="422"/>
      <c r="B20" s="423"/>
      <c r="C20" s="402"/>
      <c r="D20" s="403"/>
      <c r="E20" s="4">
        <v>2</v>
      </c>
      <c r="F20" s="392" t="s">
        <v>259</v>
      </c>
      <c r="G20" s="424"/>
      <c r="H20" s="425"/>
      <c r="I20" s="109" t="s">
        <v>97</v>
      </c>
      <c r="J20" s="380" t="s">
        <v>154</v>
      </c>
      <c r="K20" s="381"/>
      <c r="L20" s="382"/>
      <c r="M20" s="7" t="s">
        <v>122</v>
      </c>
      <c r="O20" s="97" t="s">
        <v>3</v>
      </c>
    </row>
    <row r="21" spans="1:40" ht="13.5" thickBot="1" x14ac:dyDescent="0.25">
      <c r="A21" s="2"/>
      <c r="B21" s="97"/>
      <c r="C21" s="97"/>
      <c r="D21" s="97"/>
      <c r="E21" s="97"/>
      <c r="F21" s="97"/>
      <c r="G21" s="97"/>
      <c r="H21" s="97"/>
      <c r="I21" s="97"/>
      <c r="J21" s="97"/>
      <c r="K21" s="97"/>
      <c r="L21" s="97"/>
      <c r="M21" s="37"/>
      <c r="O21" s="21" t="s">
        <v>70</v>
      </c>
      <c r="AN21" s="1">
        <v>2002</v>
      </c>
    </row>
    <row r="22" spans="1:40" ht="45.95" customHeight="1" thickBot="1" x14ac:dyDescent="0.25">
      <c r="A22" s="6" t="s">
        <v>22</v>
      </c>
      <c r="B22" s="108" t="s">
        <v>10</v>
      </c>
      <c r="C22" s="99" t="s">
        <v>73</v>
      </c>
      <c r="D22" s="145" t="s">
        <v>13</v>
      </c>
      <c r="E22" s="6" t="s">
        <v>23</v>
      </c>
      <c r="F22" s="40">
        <v>1</v>
      </c>
      <c r="G22" s="6" t="s">
        <v>140</v>
      </c>
      <c r="H22" s="49" t="s">
        <v>127</v>
      </c>
      <c r="I22" s="6" t="s">
        <v>106</v>
      </c>
      <c r="J22" s="49" t="s">
        <v>127</v>
      </c>
      <c r="K22" s="6" t="s">
        <v>107</v>
      </c>
      <c r="L22" s="383" t="s">
        <v>127</v>
      </c>
      <c r="M22" s="384"/>
      <c r="O22" s="20" t="s">
        <v>48</v>
      </c>
      <c r="AN22" s="1">
        <f>AN21+1</f>
        <v>2003</v>
      </c>
    </row>
    <row r="23" spans="1:40" ht="16.5" customHeight="1" thickBot="1" x14ac:dyDescent="0.25">
      <c r="A23" s="385" t="s">
        <v>26</v>
      </c>
      <c r="B23" s="387" t="s">
        <v>122</v>
      </c>
      <c r="C23" s="385" t="s">
        <v>75</v>
      </c>
      <c r="D23" s="387" t="s">
        <v>122</v>
      </c>
      <c r="E23" s="385" t="s">
        <v>116</v>
      </c>
      <c r="F23" s="43" t="s">
        <v>119</v>
      </c>
      <c r="G23" s="39">
        <v>2016</v>
      </c>
      <c r="H23" s="39">
        <v>2017</v>
      </c>
      <c r="I23" s="39">
        <v>2018</v>
      </c>
      <c r="J23" s="39">
        <v>2019</v>
      </c>
      <c r="K23" s="39">
        <v>2020</v>
      </c>
      <c r="L23" s="390" t="s">
        <v>141</v>
      </c>
      <c r="M23" s="391"/>
      <c r="O23" s="20" t="s">
        <v>49</v>
      </c>
    </row>
    <row r="24" spans="1:40" ht="30" customHeight="1" thickBot="1" x14ac:dyDescent="0.25">
      <c r="A24" s="386"/>
      <c r="B24" s="388"/>
      <c r="C24" s="386"/>
      <c r="D24" s="388"/>
      <c r="E24" s="389"/>
      <c r="F24" s="41" t="s">
        <v>117</v>
      </c>
      <c r="G24" s="49" t="s">
        <v>127</v>
      </c>
      <c r="H24" s="49" t="s">
        <v>127</v>
      </c>
      <c r="I24" s="49" t="s">
        <v>127</v>
      </c>
      <c r="J24" s="49" t="s">
        <v>127</v>
      </c>
      <c r="K24" s="49" t="s">
        <v>127</v>
      </c>
      <c r="L24" s="49" t="s">
        <v>127</v>
      </c>
      <c r="M24" s="49" t="s">
        <v>127</v>
      </c>
      <c r="O24" s="20" t="s">
        <v>61</v>
      </c>
    </row>
    <row r="25" spans="1:40" ht="30" customHeight="1" thickBot="1" x14ac:dyDescent="0.25">
      <c r="A25" s="48"/>
      <c r="B25" s="45"/>
      <c r="C25" s="111"/>
      <c r="D25" s="111"/>
      <c r="E25" s="386"/>
      <c r="F25" s="46" t="s">
        <v>118</v>
      </c>
      <c r="G25" s="49" t="s">
        <v>127</v>
      </c>
      <c r="H25" s="49" t="s">
        <v>127</v>
      </c>
      <c r="I25" s="49" t="s">
        <v>127</v>
      </c>
      <c r="J25" s="49" t="s">
        <v>127</v>
      </c>
      <c r="K25" s="49" t="s">
        <v>127</v>
      </c>
      <c r="L25" s="49" t="s">
        <v>127</v>
      </c>
      <c r="M25" s="49" t="s">
        <v>127</v>
      </c>
      <c r="O25" s="20"/>
    </row>
    <row r="26" spans="1:40" ht="13.5" thickBot="1" x14ac:dyDescent="0.25">
      <c r="A26" s="2"/>
      <c r="B26" s="97"/>
      <c r="C26" s="97"/>
      <c r="D26" s="97"/>
      <c r="E26" s="97"/>
      <c r="F26" s="97"/>
      <c r="G26" s="97"/>
      <c r="H26" s="97"/>
      <c r="I26" s="97"/>
      <c r="J26" s="97"/>
      <c r="K26" s="97"/>
      <c r="L26" s="97"/>
      <c r="M26" s="37"/>
      <c r="O26" s="20"/>
      <c r="AN26" s="1" t="e">
        <f>#REF!+1</f>
        <v>#REF!</v>
      </c>
    </row>
    <row r="27" spans="1:40" ht="30.75" customHeight="1" thickBot="1" x14ac:dyDescent="0.25">
      <c r="A27" s="365" t="s">
        <v>94</v>
      </c>
      <c r="B27" s="371"/>
      <c r="C27" s="366"/>
      <c r="D27" s="408" t="s">
        <v>77</v>
      </c>
      <c r="E27" s="409"/>
      <c r="F27" s="456">
        <v>1</v>
      </c>
      <c r="G27" s="457"/>
      <c r="H27" s="458"/>
      <c r="I27" s="416" t="s">
        <v>88</v>
      </c>
      <c r="J27" s="417"/>
      <c r="K27" s="23"/>
      <c r="L27" s="51"/>
      <c r="M27" s="164"/>
      <c r="O27" s="20" t="s">
        <v>62</v>
      </c>
      <c r="AN27" s="1" t="e">
        <f>AN26+1</f>
        <v>#REF!</v>
      </c>
    </row>
    <row r="28" spans="1:40" ht="30.75" customHeight="1" thickBot="1" x14ac:dyDescent="0.25">
      <c r="A28" s="369"/>
      <c r="B28" s="407"/>
      <c r="C28" s="370"/>
      <c r="D28" s="410" t="s">
        <v>78</v>
      </c>
      <c r="E28" s="411"/>
      <c r="F28" s="67">
        <v>0.95</v>
      </c>
      <c r="G28" s="26" t="s">
        <v>87</v>
      </c>
      <c r="H28" s="68">
        <v>0.99</v>
      </c>
      <c r="I28" s="459" t="s">
        <v>261</v>
      </c>
      <c r="J28" s="460"/>
      <c r="K28" s="460"/>
      <c r="L28" s="460"/>
      <c r="M28" s="461"/>
      <c r="O28" s="20" t="s">
        <v>51</v>
      </c>
      <c r="AN28" s="1" t="e">
        <f>#REF!+1</f>
        <v>#REF!</v>
      </c>
    </row>
    <row r="29" spans="1:40" ht="30.75" customHeight="1" thickBot="1" x14ac:dyDescent="0.25">
      <c r="A29" s="367"/>
      <c r="B29" s="406"/>
      <c r="C29" s="368"/>
      <c r="D29" s="378" t="s">
        <v>79</v>
      </c>
      <c r="E29" s="379"/>
      <c r="F29" s="106">
        <v>0</v>
      </c>
      <c r="G29" s="27" t="s">
        <v>87</v>
      </c>
      <c r="H29" s="71">
        <v>0.94</v>
      </c>
      <c r="I29" s="462"/>
      <c r="J29" s="463"/>
      <c r="K29" s="463"/>
      <c r="L29" s="463"/>
      <c r="M29" s="464"/>
      <c r="O29" s="20" t="s">
        <v>52</v>
      </c>
      <c r="AN29" s="1" t="e">
        <f>#REF!+1</f>
        <v>#REF!</v>
      </c>
    </row>
    <row r="30" spans="1:40" ht="13.5" thickBot="1" x14ac:dyDescent="0.25">
      <c r="A30" s="2"/>
      <c r="B30" s="97"/>
      <c r="C30" s="97"/>
      <c r="D30" s="97"/>
      <c r="E30" s="97"/>
      <c r="F30" s="97"/>
      <c r="G30" s="97"/>
      <c r="H30" s="97"/>
      <c r="I30" s="97"/>
      <c r="J30" s="97"/>
      <c r="K30" s="97"/>
      <c r="L30" s="97"/>
      <c r="M30" s="37"/>
      <c r="O30" s="20" t="s">
        <v>142</v>
      </c>
      <c r="AN30" s="1" t="e">
        <f>#REF!+1</f>
        <v>#REF!</v>
      </c>
    </row>
    <row r="31" spans="1:40" ht="13.5" customHeight="1" thickBot="1" x14ac:dyDescent="0.25">
      <c r="A31" s="341" t="s">
        <v>30</v>
      </c>
      <c r="B31" s="342"/>
      <c r="C31" s="342"/>
      <c r="D31" s="342"/>
      <c r="E31" s="342"/>
      <c r="F31" s="342"/>
      <c r="G31" s="342"/>
      <c r="H31" s="342"/>
      <c r="I31" s="342"/>
      <c r="J31" s="342"/>
      <c r="K31" s="342"/>
      <c r="L31" s="342"/>
      <c r="M31" s="343"/>
      <c r="O31" s="20" t="s">
        <v>64</v>
      </c>
      <c r="AN31" s="1" t="e">
        <f>AN30+1</f>
        <v>#REF!</v>
      </c>
    </row>
    <row r="32" spans="1:40" ht="55.5" customHeight="1" thickBot="1" x14ac:dyDescent="0.25">
      <c r="A32" s="2"/>
      <c r="B32" s="97"/>
      <c r="C32" s="97"/>
      <c r="D32" s="97"/>
      <c r="E32" s="97"/>
      <c r="F32" s="97"/>
      <c r="G32" s="97"/>
      <c r="H32" s="97"/>
      <c r="I32" s="97"/>
      <c r="J32" s="97"/>
      <c r="K32" s="97"/>
      <c r="L32" s="97"/>
      <c r="M32" s="37"/>
      <c r="O32" s="20" t="s">
        <v>54</v>
      </c>
      <c r="AN32" s="1" t="e">
        <f>AN31+1</f>
        <v>#REF!</v>
      </c>
    </row>
    <row r="33" spans="1:40" ht="78.95" customHeight="1" thickBot="1" x14ac:dyDescent="0.25">
      <c r="A33" s="110"/>
      <c r="B33" s="182" t="s">
        <v>31</v>
      </c>
      <c r="C33" s="183" t="s">
        <v>32</v>
      </c>
      <c r="D33" s="183" t="str">
        <f>F19</f>
        <v>N° de incidentes, accidentes y enfermedades laborales investigados oportunamente en el periodo</v>
      </c>
      <c r="E33" s="183" t="str">
        <f>F20</f>
        <v>N° total de incidentes, accidentes y enfermedades laborales reportados en el periodo.</v>
      </c>
      <c r="F33" s="184" t="s">
        <v>89</v>
      </c>
      <c r="G33" s="185" t="s">
        <v>93</v>
      </c>
      <c r="J33" s="97"/>
      <c r="K33" s="97"/>
      <c r="L33" s="97"/>
      <c r="M33" s="103"/>
      <c r="O33" s="20" t="s">
        <v>55</v>
      </c>
      <c r="AI33"/>
      <c r="AL33" s="1"/>
    </row>
    <row r="34" spans="1:40" ht="27" customHeight="1" x14ac:dyDescent="0.2">
      <c r="A34" s="110"/>
      <c r="B34" s="32" t="s">
        <v>33</v>
      </c>
      <c r="C34" s="126">
        <v>1</v>
      </c>
      <c r="D34" s="135">
        <v>0</v>
      </c>
      <c r="E34" s="135">
        <v>0</v>
      </c>
      <c r="F34" s="241">
        <v>1</v>
      </c>
      <c r="G34" s="129">
        <f>F34</f>
        <v>1</v>
      </c>
      <c r="J34" s="97"/>
      <c r="K34" s="97"/>
      <c r="L34" s="97"/>
      <c r="M34" s="103"/>
      <c r="O34" s="20" t="s">
        <v>53</v>
      </c>
      <c r="AI34"/>
      <c r="AL34" s="1"/>
    </row>
    <row r="35" spans="1:40" ht="27" customHeight="1" x14ac:dyDescent="0.2">
      <c r="A35" s="232"/>
      <c r="B35" s="29" t="s">
        <v>34</v>
      </c>
      <c r="C35" s="137">
        <v>1</v>
      </c>
      <c r="D35" s="186">
        <v>0</v>
      </c>
      <c r="E35" s="186">
        <v>0</v>
      </c>
      <c r="F35" s="136" t="e">
        <f t="shared" ref="F35:F36" si="0">(D35/E35)</f>
        <v>#DIV/0!</v>
      </c>
      <c r="G35" s="188" t="e">
        <f>F35</f>
        <v>#DIV/0!</v>
      </c>
      <c r="J35" s="228"/>
      <c r="K35" s="228"/>
      <c r="L35" s="228"/>
      <c r="M35" s="230"/>
      <c r="O35" s="20"/>
      <c r="AI35"/>
      <c r="AL35" s="1"/>
    </row>
    <row r="36" spans="1:40" ht="27" customHeight="1" x14ac:dyDescent="0.2">
      <c r="A36" s="232"/>
      <c r="B36" s="29" t="s">
        <v>35</v>
      </c>
      <c r="C36" s="137">
        <v>1</v>
      </c>
      <c r="D36" s="186">
        <v>0</v>
      </c>
      <c r="E36" s="186">
        <v>0</v>
      </c>
      <c r="F36" s="136" t="e">
        <f t="shared" si="0"/>
        <v>#DIV/0!</v>
      </c>
      <c r="G36" s="188" t="e">
        <f>F36</f>
        <v>#DIV/0!</v>
      </c>
      <c r="J36" s="228"/>
      <c r="K36" s="228"/>
      <c r="L36" s="228"/>
      <c r="M36" s="230"/>
      <c r="O36" s="20"/>
      <c r="AI36"/>
      <c r="AL36" s="1"/>
    </row>
    <row r="37" spans="1:40" ht="27" customHeight="1" thickBot="1" x14ac:dyDescent="0.25">
      <c r="A37" s="110"/>
      <c r="B37" s="30" t="s">
        <v>36</v>
      </c>
      <c r="C37" s="134">
        <v>1</v>
      </c>
      <c r="D37" s="140"/>
      <c r="E37" s="141"/>
      <c r="F37" s="139" t="e">
        <f>(D37/E37)</f>
        <v>#DIV/0!</v>
      </c>
      <c r="G37" s="168" t="e">
        <f>F37</f>
        <v>#DIV/0!</v>
      </c>
      <c r="J37" s="97"/>
      <c r="K37" s="97"/>
      <c r="L37" s="97"/>
      <c r="M37" s="103"/>
      <c r="O37" s="20" t="s">
        <v>66</v>
      </c>
      <c r="AI37"/>
      <c r="AL37" s="1"/>
    </row>
    <row r="38" spans="1:40" x14ac:dyDescent="0.2">
      <c r="A38" s="2"/>
      <c r="B38" s="97"/>
      <c r="C38" s="97"/>
      <c r="D38" s="97"/>
      <c r="E38" s="97"/>
      <c r="F38" s="97"/>
      <c r="G38" s="97"/>
      <c r="H38" s="97"/>
      <c r="I38" s="97"/>
      <c r="J38" s="97"/>
      <c r="K38" s="97"/>
      <c r="L38" s="97"/>
      <c r="M38" s="37"/>
      <c r="N38" s="97"/>
      <c r="O38" s="9" t="s">
        <v>68</v>
      </c>
      <c r="P38" s="97"/>
    </row>
    <row r="39" spans="1:40" x14ac:dyDescent="0.2">
      <c r="A39" s="2"/>
      <c r="B39" s="97"/>
      <c r="C39" s="97"/>
      <c r="D39" s="97"/>
      <c r="E39" s="97"/>
      <c r="F39" s="97"/>
      <c r="G39" s="97"/>
      <c r="H39" s="97"/>
      <c r="I39" s="97"/>
      <c r="J39" s="97"/>
      <c r="K39" s="97"/>
      <c r="L39" s="97"/>
      <c r="M39" s="37"/>
      <c r="O39" s="9" t="s">
        <v>56</v>
      </c>
      <c r="AN39" s="1" t="e">
        <f>#REF!+1</f>
        <v>#REF!</v>
      </c>
    </row>
    <row r="40" spans="1:40" x14ac:dyDescent="0.2">
      <c r="A40" s="2"/>
      <c r="B40" s="97"/>
      <c r="C40" s="97"/>
      <c r="D40" s="97"/>
      <c r="E40" s="97"/>
      <c r="F40" s="97"/>
      <c r="G40" s="97"/>
      <c r="H40" s="97"/>
      <c r="I40" s="97"/>
      <c r="J40" s="97"/>
      <c r="K40" s="97"/>
      <c r="L40" s="97"/>
      <c r="M40" s="37"/>
      <c r="O40" s="9" t="s">
        <v>46</v>
      </c>
    </row>
    <row r="41" spans="1:40" x14ac:dyDescent="0.2">
      <c r="A41" s="2"/>
      <c r="B41" s="97"/>
      <c r="C41" s="97"/>
      <c r="D41" s="97"/>
      <c r="E41" s="97"/>
      <c r="F41" s="97"/>
      <c r="G41" s="97"/>
      <c r="H41" s="97"/>
      <c r="I41" s="97"/>
      <c r="J41" s="97"/>
      <c r="K41" s="97"/>
      <c r="L41" s="97"/>
      <c r="M41" s="37"/>
      <c r="O41" s="97" t="s">
        <v>86</v>
      </c>
    </row>
    <row r="42" spans="1:40" ht="16.5" customHeight="1" thickBot="1" x14ac:dyDescent="0.25">
      <c r="A42" s="2"/>
      <c r="B42" s="97"/>
      <c r="C42" s="97"/>
      <c r="D42" s="97"/>
      <c r="E42" s="97"/>
      <c r="F42" s="97"/>
      <c r="G42" s="97"/>
      <c r="H42" s="97"/>
      <c r="I42" s="97"/>
      <c r="J42" s="97"/>
      <c r="K42" s="97"/>
      <c r="L42" s="97"/>
      <c r="M42" s="37"/>
      <c r="O42" s="21" t="s">
        <v>110</v>
      </c>
      <c r="AN42" s="1" t="e">
        <f>#REF!+1</f>
        <v>#REF!</v>
      </c>
    </row>
    <row r="43" spans="1:40" ht="13.5" customHeight="1" thickBot="1" x14ac:dyDescent="0.25">
      <c r="A43" s="341" t="s">
        <v>37</v>
      </c>
      <c r="B43" s="342"/>
      <c r="C43" s="342"/>
      <c r="D43" s="342"/>
      <c r="E43" s="342"/>
      <c r="F43" s="342"/>
      <c r="G43" s="342"/>
      <c r="H43" s="342"/>
      <c r="I43" s="342"/>
      <c r="J43" s="342"/>
      <c r="K43" s="342"/>
      <c r="L43" s="342"/>
      <c r="M43" s="343"/>
      <c r="O43" s="97" t="s">
        <v>112</v>
      </c>
      <c r="AN43" s="1" t="e">
        <f>#REF!+1</f>
        <v>#REF!</v>
      </c>
    </row>
    <row r="44" spans="1:40" ht="13.5" thickBot="1" x14ac:dyDescent="0.25">
      <c r="A44" s="2"/>
      <c r="B44" s="97"/>
      <c r="C44" s="97"/>
      <c r="D44" s="97"/>
      <c r="E44" s="97"/>
      <c r="F44" s="97"/>
      <c r="G44" s="97"/>
      <c r="H44" s="97"/>
      <c r="I44" s="97"/>
      <c r="J44" s="97"/>
      <c r="K44" s="97"/>
      <c r="L44" s="97"/>
      <c r="M44" s="37"/>
      <c r="O44" s="97" t="s">
        <v>113</v>
      </c>
      <c r="AN44" s="1" t="e">
        <f t="shared" ref="AN44:AN54" si="1">AN43+1</f>
        <v>#REF!</v>
      </c>
    </row>
    <row r="45" spans="1:40" ht="25.5" customHeight="1" thickBot="1" x14ac:dyDescent="0.25">
      <c r="A45" s="385" t="s">
        <v>38</v>
      </c>
      <c r="B45" s="365" t="s">
        <v>39</v>
      </c>
      <c r="C45" s="371"/>
      <c r="D45" s="371"/>
      <c r="E45" s="366"/>
      <c r="F45" s="348" t="s">
        <v>90</v>
      </c>
      <c r="G45" s="349"/>
      <c r="H45" s="365" t="s">
        <v>40</v>
      </c>
      <c r="I45" s="371"/>
      <c r="J45" s="371"/>
      <c r="K45" s="371"/>
      <c r="L45" s="371"/>
      <c r="M45" s="366"/>
      <c r="O45" s="1" t="s">
        <v>126</v>
      </c>
      <c r="AN45" s="1" t="e">
        <f t="shared" si="1"/>
        <v>#REF!</v>
      </c>
    </row>
    <row r="46" spans="1:40" ht="25.5" customHeight="1" thickBot="1" x14ac:dyDescent="0.25">
      <c r="A46" s="386"/>
      <c r="B46" s="367"/>
      <c r="C46" s="406"/>
      <c r="D46" s="406"/>
      <c r="E46" s="368"/>
      <c r="F46" s="6" t="s">
        <v>91</v>
      </c>
      <c r="G46" s="100" t="s">
        <v>92</v>
      </c>
      <c r="H46" s="367"/>
      <c r="I46" s="406"/>
      <c r="J46" s="406"/>
      <c r="K46" s="406"/>
      <c r="L46" s="406"/>
      <c r="M46" s="368"/>
      <c r="O46" s="1" t="s">
        <v>114</v>
      </c>
    </row>
    <row r="47" spans="1:40" ht="67.5" customHeight="1" thickBot="1" x14ac:dyDescent="0.25">
      <c r="A47" s="10" t="s">
        <v>33</v>
      </c>
      <c r="B47" s="335" t="s">
        <v>276</v>
      </c>
      <c r="C47" s="336"/>
      <c r="D47" s="336"/>
      <c r="E47" s="337"/>
      <c r="F47" s="28"/>
      <c r="G47" s="86" t="s">
        <v>273</v>
      </c>
      <c r="H47" s="338"/>
      <c r="I47" s="339"/>
      <c r="J47" s="339"/>
      <c r="K47" s="339"/>
      <c r="L47" s="339"/>
      <c r="M47" s="340"/>
      <c r="AN47" s="1" t="e">
        <f>AN45+1</f>
        <v>#REF!</v>
      </c>
    </row>
    <row r="48" spans="1:40" ht="95.25" customHeight="1" thickBot="1" x14ac:dyDescent="0.25">
      <c r="A48" s="10" t="s">
        <v>34</v>
      </c>
      <c r="B48" s="449" t="s">
        <v>296</v>
      </c>
      <c r="C48" s="454"/>
      <c r="D48" s="454"/>
      <c r="E48" s="455"/>
      <c r="F48" s="28"/>
      <c r="G48" s="86" t="s">
        <v>291</v>
      </c>
      <c r="H48" s="338"/>
      <c r="I48" s="339"/>
      <c r="J48" s="339"/>
      <c r="K48" s="339"/>
      <c r="L48" s="339"/>
      <c r="M48" s="340"/>
      <c r="AN48" s="1" t="e">
        <f t="shared" ref="AN48:AN50" si="2">AN47+1</f>
        <v>#REF!</v>
      </c>
    </row>
    <row r="49" spans="1:40" ht="84.75" customHeight="1" thickBot="1" x14ac:dyDescent="0.25">
      <c r="A49" s="10" t="s">
        <v>41</v>
      </c>
      <c r="B49" s="335" t="s">
        <v>303</v>
      </c>
      <c r="C49" s="336"/>
      <c r="D49" s="336"/>
      <c r="E49" s="337"/>
      <c r="F49" s="28"/>
      <c r="G49" s="86" t="s">
        <v>273</v>
      </c>
      <c r="H49" s="338"/>
      <c r="I49" s="339"/>
      <c r="J49" s="339"/>
      <c r="K49" s="339"/>
      <c r="L49" s="339"/>
      <c r="M49" s="340"/>
      <c r="AN49" s="1" t="e">
        <f>#REF!+1</f>
        <v>#REF!</v>
      </c>
    </row>
    <row r="50" spans="1:40" ht="80.25" customHeight="1" thickBot="1" x14ac:dyDescent="0.25">
      <c r="A50" s="10" t="s">
        <v>36</v>
      </c>
      <c r="B50" s="335"/>
      <c r="C50" s="336"/>
      <c r="D50" s="336"/>
      <c r="E50" s="337"/>
      <c r="F50" s="28"/>
      <c r="G50" s="86"/>
      <c r="H50" s="338"/>
      <c r="I50" s="339"/>
      <c r="J50" s="339"/>
      <c r="K50" s="339"/>
      <c r="L50" s="339"/>
      <c r="M50" s="340"/>
      <c r="AN50" s="1" t="e">
        <f t="shared" si="2"/>
        <v>#REF!</v>
      </c>
    </row>
    <row r="51" spans="1:40" ht="50.25" customHeight="1" thickBot="1" x14ac:dyDescent="0.25">
      <c r="A51" s="10" t="s">
        <v>42</v>
      </c>
      <c r="B51" s="449"/>
      <c r="C51" s="454"/>
      <c r="D51" s="454"/>
      <c r="E51" s="455"/>
      <c r="F51" s="28"/>
      <c r="G51" s="98"/>
      <c r="H51" s="338"/>
      <c r="I51" s="339"/>
      <c r="J51" s="339"/>
      <c r="K51" s="339"/>
      <c r="L51" s="339"/>
      <c r="M51" s="340"/>
      <c r="AN51" s="1" t="e">
        <f>#REF!+1</f>
        <v>#REF!</v>
      </c>
    </row>
    <row r="52" spans="1:40" ht="24.95" customHeight="1" x14ac:dyDescent="0.2">
      <c r="A52" s="97"/>
      <c r="B52" s="412"/>
      <c r="C52" s="412"/>
      <c r="D52" s="412"/>
      <c r="E52" s="412"/>
      <c r="F52" s="412"/>
      <c r="G52" s="412"/>
      <c r="H52" s="412"/>
      <c r="I52" s="412"/>
      <c r="J52" s="412"/>
      <c r="K52" s="412"/>
      <c r="L52" s="412"/>
      <c r="M52" s="412"/>
      <c r="AN52" s="1" t="e">
        <f t="shared" si="1"/>
        <v>#REF!</v>
      </c>
    </row>
    <row r="53" spans="1:40" ht="24.95" hidden="1" customHeight="1" x14ac:dyDescent="0.2">
      <c r="A53" s="97"/>
      <c r="B53" s="412"/>
      <c r="C53" s="412"/>
      <c r="D53" s="412"/>
      <c r="E53" s="412"/>
      <c r="F53" s="412"/>
      <c r="G53" s="412"/>
      <c r="H53" s="412"/>
      <c r="I53" s="412"/>
      <c r="J53" s="412"/>
      <c r="K53" s="412"/>
      <c r="L53" s="412"/>
      <c r="M53" s="412"/>
      <c r="AN53" s="1" t="e">
        <f t="shared" si="1"/>
        <v>#REF!</v>
      </c>
    </row>
    <row r="54" spans="1:40" ht="24.95" hidden="1" customHeight="1" x14ac:dyDescent="0.2">
      <c r="A54" s="97"/>
      <c r="B54" s="412"/>
      <c r="C54" s="412"/>
      <c r="D54" s="412"/>
      <c r="E54" s="412"/>
      <c r="F54" s="412"/>
      <c r="G54" s="412"/>
      <c r="H54" s="412"/>
      <c r="I54" s="412"/>
      <c r="J54" s="412"/>
      <c r="K54" s="412"/>
      <c r="L54" s="412"/>
      <c r="M54" s="412"/>
      <c r="AN54" s="1" t="e">
        <f t="shared" si="1"/>
        <v>#REF!</v>
      </c>
    </row>
    <row r="55" spans="1:40" ht="24.95" hidden="1" customHeight="1" x14ac:dyDescent="0.2">
      <c r="A55" s="97"/>
      <c r="B55" s="412"/>
      <c r="C55" s="412"/>
      <c r="D55" s="412"/>
      <c r="E55" s="412"/>
      <c r="F55" s="412"/>
      <c r="G55" s="412"/>
      <c r="H55" s="412"/>
      <c r="I55" s="412"/>
      <c r="J55" s="412"/>
      <c r="K55" s="412"/>
      <c r="L55" s="412"/>
      <c r="M55" s="412"/>
    </row>
    <row r="56" spans="1:40" ht="24.95" hidden="1" customHeight="1" x14ac:dyDescent="0.2">
      <c r="A56" s="97"/>
      <c r="B56" s="412"/>
      <c r="C56" s="412"/>
      <c r="D56" s="412"/>
      <c r="E56" s="412"/>
      <c r="F56" s="412"/>
      <c r="G56" s="412"/>
      <c r="H56" s="412"/>
      <c r="I56" s="412"/>
      <c r="J56" s="412"/>
      <c r="K56" s="412"/>
      <c r="L56" s="412"/>
      <c r="M56" s="412"/>
    </row>
    <row r="57" spans="1:40" hidden="1" x14ac:dyDescent="0.2">
      <c r="A57" s="97"/>
      <c r="B57" s="97"/>
      <c r="C57" s="97"/>
      <c r="D57" s="97"/>
      <c r="E57" s="97"/>
      <c r="F57" s="97"/>
      <c r="G57" s="97"/>
      <c r="H57" s="97"/>
      <c r="I57" s="97"/>
      <c r="J57" s="97"/>
      <c r="K57" s="97"/>
      <c r="L57" s="97"/>
      <c r="M57" s="97"/>
    </row>
    <row r="58" spans="1:40" hidden="1" x14ac:dyDescent="0.2"/>
    <row r="59" spans="1:40" hidden="1" x14ac:dyDescent="0.2"/>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idden="1" x14ac:dyDescent="0.2"/>
    <row r="70" spans="2:11" hidden="1" x14ac:dyDescent="0.2"/>
    <row r="71" spans="2:11" hidden="1" x14ac:dyDescent="0.2"/>
    <row r="72" spans="2:11" ht="15" hidden="1" x14ac:dyDescent="0.2">
      <c r="B72" s="97"/>
      <c r="C72" s="97"/>
      <c r="D72" s="97"/>
      <c r="E72" s="97"/>
      <c r="F72" s="395"/>
      <c r="G72" s="395"/>
      <c r="H72" s="395"/>
      <c r="I72" s="11" t="s">
        <v>43</v>
      </c>
      <c r="K72" s="12"/>
    </row>
    <row r="73" spans="2:11" ht="15" hidden="1" x14ac:dyDescent="0.2">
      <c r="B73" s="97"/>
      <c r="C73" s="97"/>
      <c r="D73" s="97"/>
      <c r="E73" s="97"/>
      <c r="F73" s="395"/>
      <c r="G73" s="395"/>
      <c r="H73" s="395"/>
      <c r="I73" s="11" t="s">
        <v>44</v>
      </c>
      <c r="K73" s="12"/>
    </row>
    <row r="74" spans="2:11" ht="15" hidden="1" x14ac:dyDescent="0.2">
      <c r="B74" s="97"/>
      <c r="C74" s="97"/>
      <c r="D74" s="97"/>
      <c r="E74" s="97"/>
      <c r="F74" s="395"/>
      <c r="G74" s="395"/>
      <c r="H74" s="395"/>
      <c r="I74" s="11" t="s">
        <v>45</v>
      </c>
      <c r="K74" s="12"/>
    </row>
    <row r="75" spans="2:11" ht="15" hidden="1" x14ac:dyDescent="0.2">
      <c r="B75" s="97"/>
      <c r="C75" s="97"/>
      <c r="D75" s="97"/>
      <c r="E75" s="97"/>
      <c r="F75" s="395"/>
      <c r="G75" s="395"/>
      <c r="H75" s="395"/>
      <c r="K75" s="12"/>
    </row>
    <row r="76" spans="2:11" ht="15" hidden="1" x14ac:dyDescent="0.2">
      <c r="B76" s="97"/>
      <c r="C76" s="97"/>
      <c r="D76" s="97"/>
      <c r="E76" s="97"/>
      <c r="F76" s="395"/>
      <c r="G76" s="395"/>
      <c r="H76" s="395"/>
      <c r="K76" s="12"/>
    </row>
    <row r="77" spans="2:11" ht="15" hidden="1" x14ac:dyDescent="0.2">
      <c r="B77" s="97"/>
      <c r="C77" s="97"/>
      <c r="D77" s="97"/>
      <c r="E77" s="97"/>
      <c r="K77" s="12"/>
    </row>
    <row r="78" spans="2:11" ht="15" hidden="1" x14ac:dyDescent="0.2">
      <c r="B78" s="97"/>
      <c r="C78" s="97"/>
      <c r="D78" s="97"/>
      <c r="E78" s="97"/>
      <c r="K78" s="12"/>
    </row>
    <row r="79" spans="2:11" ht="15" hidden="1" x14ac:dyDescent="0.2">
      <c r="B79" s="97"/>
      <c r="C79" s="97"/>
      <c r="D79" s="97"/>
      <c r="E79" s="97"/>
      <c r="K79" s="12"/>
    </row>
    <row r="80" spans="2:11" ht="15" hidden="1" x14ac:dyDescent="0.2">
      <c r="B80" s="97"/>
      <c r="C80" s="97"/>
      <c r="D80" s="97"/>
      <c r="E80" s="97"/>
      <c r="K80" s="12"/>
    </row>
    <row r="81" spans="2:11" ht="15" hidden="1" x14ac:dyDescent="0.2">
      <c r="B81" s="97"/>
      <c r="C81" s="97"/>
      <c r="D81" s="97"/>
      <c r="E81" s="97"/>
      <c r="K81" s="12"/>
    </row>
    <row r="82" spans="2:11" ht="15" hidden="1" x14ac:dyDescent="0.2">
      <c r="B82" s="97"/>
      <c r="C82" s="97"/>
      <c r="D82" s="97"/>
      <c r="E82" s="97"/>
      <c r="K82" s="12"/>
    </row>
    <row r="83" spans="2:11" ht="15" hidden="1" x14ac:dyDescent="0.2">
      <c r="B83" s="97"/>
      <c r="C83" s="97"/>
      <c r="D83" s="97"/>
      <c r="E83" s="97"/>
      <c r="K83" s="12"/>
    </row>
    <row r="84" spans="2:11" ht="15" hidden="1" x14ac:dyDescent="0.2">
      <c r="B84" s="97"/>
      <c r="C84" s="97"/>
      <c r="D84" s="97"/>
      <c r="E84" s="97"/>
      <c r="K84" s="12"/>
    </row>
    <row r="85" spans="2:11" ht="15" hidden="1" x14ac:dyDescent="0.2">
      <c r="B85" s="97"/>
      <c r="C85" s="97"/>
      <c r="D85" s="97"/>
      <c r="E85" s="97"/>
      <c r="K85" s="12"/>
    </row>
    <row r="86" spans="2:11" ht="15" hidden="1" x14ac:dyDescent="0.2">
      <c r="B86" s="97"/>
      <c r="C86" s="97"/>
      <c r="D86" s="97"/>
      <c r="E86" s="97"/>
      <c r="K86" s="12"/>
    </row>
    <row r="87" spans="2:11" ht="15" hidden="1" x14ac:dyDescent="0.2">
      <c r="B87" s="97"/>
      <c r="C87" s="97"/>
      <c r="D87" s="97"/>
      <c r="E87" s="97"/>
      <c r="K87" s="12"/>
    </row>
    <row r="88" spans="2:11" ht="15" hidden="1" x14ac:dyDescent="0.2">
      <c r="B88" s="97"/>
      <c r="C88" s="97"/>
      <c r="D88" s="97"/>
      <c r="E88" s="97"/>
      <c r="K88" s="12"/>
    </row>
    <row r="89" spans="2:11" ht="15" hidden="1" x14ac:dyDescent="0.2">
      <c r="B89" s="97"/>
      <c r="C89" s="97"/>
      <c r="D89" s="97"/>
      <c r="E89" s="97"/>
      <c r="K89" s="12"/>
    </row>
    <row r="90" spans="2:11" ht="15" hidden="1" x14ac:dyDescent="0.2">
      <c r="B90" s="97"/>
      <c r="C90" s="97"/>
      <c r="D90" s="97"/>
      <c r="E90" s="97"/>
      <c r="K90" s="12"/>
    </row>
    <row r="91" spans="2:11" ht="15" hidden="1" x14ac:dyDescent="0.2">
      <c r="B91" s="97"/>
      <c r="C91" s="97"/>
      <c r="D91" s="97"/>
      <c r="E91" s="97"/>
      <c r="K91" s="12"/>
    </row>
    <row r="92" spans="2:11" ht="15" hidden="1" x14ac:dyDescent="0.2">
      <c r="B92" s="97"/>
      <c r="C92" s="97"/>
      <c r="D92" s="97"/>
      <c r="E92" s="97"/>
      <c r="K92" s="12"/>
    </row>
    <row r="93" spans="2:11" ht="15" hidden="1" x14ac:dyDescent="0.2">
      <c r="B93" s="97"/>
      <c r="C93" s="97"/>
      <c r="D93" s="97"/>
      <c r="E93" s="97"/>
      <c r="K93" s="12"/>
    </row>
    <row r="94" spans="2:11" ht="15" hidden="1" x14ac:dyDescent="0.2">
      <c r="B94" s="97"/>
      <c r="C94" s="97"/>
      <c r="D94" s="97"/>
      <c r="E94" s="97"/>
      <c r="K94" s="12"/>
    </row>
    <row r="95" spans="2:11" ht="15" hidden="1" x14ac:dyDescent="0.2">
      <c r="B95" s="97"/>
      <c r="C95" s="97"/>
      <c r="D95" s="97"/>
      <c r="E95" s="97"/>
      <c r="K95" s="12"/>
    </row>
    <row r="96" spans="2:11" ht="15" hidden="1" x14ac:dyDescent="0.2">
      <c r="B96" s="97"/>
      <c r="C96" s="97"/>
      <c r="D96" s="97"/>
      <c r="E96" s="97"/>
      <c r="K96" s="12"/>
    </row>
    <row r="97" spans="2:11" ht="15" hidden="1" x14ac:dyDescent="0.2">
      <c r="B97" s="97"/>
      <c r="C97" s="97"/>
      <c r="D97" s="97"/>
      <c r="E97" s="97"/>
      <c r="K97" s="12"/>
    </row>
    <row r="98" spans="2:11" ht="15" hidden="1" x14ac:dyDescent="0.2">
      <c r="B98" s="97"/>
      <c r="C98" s="97"/>
      <c r="D98" s="97"/>
      <c r="E98" s="97"/>
      <c r="K98" s="12"/>
    </row>
    <row r="99" spans="2:11" ht="15" hidden="1" x14ac:dyDescent="0.2">
      <c r="B99" s="97"/>
      <c r="C99" s="97"/>
      <c r="D99" s="97"/>
      <c r="E99" s="97"/>
      <c r="K99" s="12"/>
    </row>
    <row r="100" spans="2:11" ht="15" hidden="1" x14ac:dyDescent="0.2">
      <c r="B100" s="97"/>
      <c r="C100" s="97"/>
      <c r="D100" s="97"/>
      <c r="E100" s="97"/>
      <c r="K100" s="12"/>
    </row>
    <row r="101" spans="2:11" ht="15" hidden="1" x14ac:dyDescent="0.2">
      <c r="B101" s="97"/>
      <c r="C101" s="97"/>
      <c r="D101" s="97"/>
      <c r="E101" s="97"/>
      <c r="K101" s="12"/>
    </row>
    <row r="102" spans="2:11" ht="15" hidden="1" x14ac:dyDescent="0.2">
      <c r="B102" s="97"/>
      <c r="C102" s="97"/>
      <c r="D102" s="97"/>
      <c r="E102" s="97"/>
      <c r="K102" s="12"/>
    </row>
    <row r="103" spans="2:11" ht="15" hidden="1" x14ac:dyDescent="0.2">
      <c r="B103" s="97"/>
      <c r="C103" s="97"/>
      <c r="D103" s="97"/>
      <c r="E103" s="97"/>
      <c r="K103" s="12"/>
    </row>
    <row r="104" spans="2:11" ht="15" hidden="1" x14ac:dyDescent="0.2">
      <c r="B104" s="97"/>
      <c r="C104" s="97"/>
      <c r="D104" s="97"/>
      <c r="E104" s="97"/>
      <c r="K104" s="12"/>
    </row>
    <row r="105" spans="2:11" ht="15" hidden="1" x14ac:dyDescent="0.2">
      <c r="B105" s="97"/>
      <c r="C105" s="97"/>
      <c r="D105" s="97"/>
      <c r="E105" s="97"/>
      <c r="K105" s="12"/>
    </row>
    <row r="106" spans="2:11" ht="15" hidden="1" x14ac:dyDescent="0.2">
      <c r="B106" s="97"/>
      <c r="C106" s="97"/>
      <c r="D106" s="97"/>
      <c r="E106" s="97"/>
      <c r="K106" s="12"/>
    </row>
    <row r="107" spans="2:11" ht="15" hidden="1" x14ac:dyDescent="0.2">
      <c r="B107" s="97"/>
      <c r="C107" s="97"/>
      <c r="D107" s="97"/>
      <c r="E107" s="97"/>
      <c r="K107" s="12"/>
    </row>
    <row r="108" spans="2:11" ht="15" hidden="1" x14ac:dyDescent="0.2">
      <c r="B108" s="97"/>
      <c r="C108" s="97"/>
      <c r="D108" s="97"/>
      <c r="E108" s="97"/>
      <c r="K108" s="12"/>
    </row>
    <row r="109" spans="2:11" ht="15" hidden="1" x14ac:dyDescent="0.2">
      <c r="B109" s="97"/>
      <c r="C109" s="97"/>
      <c r="D109" s="97"/>
      <c r="E109" s="97"/>
      <c r="K109" s="12"/>
    </row>
    <row r="110" spans="2:11" hidden="1" x14ac:dyDescent="0.2">
      <c r="B110" s="97"/>
      <c r="C110" s="97"/>
      <c r="D110" s="97"/>
      <c r="E110" s="97"/>
    </row>
    <row r="111" spans="2:11" hidden="1" x14ac:dyDescent="0.2">
      <c r="B111" s="97"/>
      <c r="C111" s="97"/>
      <c r="D111" s="97"/>
      <c r="E111" s="97"/>
    </row>
    <row r="112" spans="2:11" hidden="1" x14ac:dyDescent="0.2">
      <c r="B112" s="97"/>
      <c r="C112" s="97"/>
      <c r="D112" s="97"/>
      <c r="E112" s="97"/>
    </row>
    <row r="113" spans="2:5" hidden="1" x14ac:dyDescent="0.2">
      <c r="B113" s="97"/>
      <c r="C113" s="97"/>
      <c r="D113" s="97"/>
      <c r="E113" s="97"/>
    </row>
    <row r="114" spans="2:5" hidden="1" x14ac:dyDescent="0.2">
      <c r="B114" s="97"/>
      <c r="C114" s="97"/>
      <c r="D114" s="97"/>
      <c r="E114" s="97"/>
    </row>
    <row r="115" spans="2:5" hidden="1" x14ac:dyDescent="0.2">
      <c r="B115" s="97"/>
      <c r="C115" s="97"/>
      <c r="D115" s="97"/>
      <c r="E115" s="97"/>
    </row>
    <row r="116" spans="2:5" hidden="1" x14ac:dyDescent="0.2">
      <c r="B116" s="97"/>
      <c r="C116" s="97"/>
      <c r="D116" s="97"/>
      <c r="E116" s="97"/>
    </row>
    <row r="117" spans="2:5" hidden="1" x14ac:dyDescent="0.2">
      <c r="B117" s="97"/>
      <c r="C117" s="97"/>
      <c r="D117" s="97"/>
      <c r="E117" s="97"/>
    </row>
    <row r="118" spans="2:5" hidden="1" x14ac:dyDescent="0.2">
      <c r="B118" s="97"/>
      <c r="C118" s="97"/>
      <c r="D118" s="97"/>
      <c r="E118" s="97"/>
    </row>
    <row r="119" spans="2:5" hidden="1" x14ac:dyDescent="0.2">
      <c r="B119" s="97"/>
      <c r="C119" s="97"/>
      <c r="D119" s="97"/>
      <c r="E119" s="97"/>
    </row>
    <row r="120" spans="2:5" hidden="1" x14ac:dyDescent="0.2">
      <c r="B120" s="97"/>
      <c r="C120" s="97"/>
      <c r="D120" s="97"/>
      <c r="E120" s="97"/>
    </row>
    <row r="121" spans="2:5" hidden="1" x14ac:dyDescent="0.2">
      <c r="B121" s="97"/>
      <c r="C121" s="97"/>
      <c r="D121" s="97"/>
      <c r="E121" s="97"/>
    </row>
    <row r="122" spans="2:5" hidden="1" x14ac:dyDescent="0.2">
      <c r="B122" s="97"/>
      <c r="C122" s="97"/>
      <c r="D122" s="97"/>
      <c r="E122" s="97"/>
    </row>
    <row r="123" spans="2:5" hidden="1" x14ac:dyDescent="0.2">
      <c r="B123" s="97"/>
      <c r="C123" s="97"/>
      <c r="D123" s="97"/>
      <c r="E123" s="97"/>
    </row>
    <row r="124" spans="2:5" hidden="1" x14ac:dyDescent="0.2">
      <c r="B124" s="97"/>
      <c r="C124" s="97"/>
      <c r="D124" s="97"/>
      <c r="E124" s="97"/>
    </row>
    <row r="125" spans="2:5" hidden="1" x14ac:dyDescent="0.2">
      <c r="B125" s="97"/>
      <c r="C125" s="97"/>
      <c r="D125" s="97"/>
      <c r="E125" s="97"/>
    </row>
    <row r="126" spans="2:5" hidden="1" x14ac:dyDescent="0.2">
      <c r="B126" s="97"/>
      <c r="C126" s="97"/>
      <c r="D126" s="97"/>
      <c r="E126" s="97"/>
    </row>
    <row r="127" spans="2:5" hidden="1" x14ac:dyDescent="0.2">
      <c r="B127" s="97"/>
      <c r="C127" s="97"/>
      <c r="D127" s="97"/>
      <c r="E127" s="97"/>
    </row>
    <row r="128" spans="2:5" hidden="1" x14ac:dyDescent="0.2">
      <c r="B128" s="97"/>
      <c r="C128" s="97"/>
      <c r="D128" s="97"/>
      <c r="E128" s="97"/>
    </row>
    <row r="129" spans="2:5" hidden="1" x14ac:dyDescent="0.2">
      <c r="B129" s="97"/>
      <c r="C129" s="97"/>
      <c r="D129" s="97"/>
      <c r="E129" s="97"/>
    </row>
    <row r="130" spans="2:5" hidden="1" x14ac:dyDescent="0.2">
      <c r="B130" s="97"/>
      <c r="C130" s="97"/>
      <c r="D130" s="97"/>
      <c r="E130" s="97"/>
    </row>
    <row r="131" spans="2:5" hidden="1" x14ac:dyDescent="0.2">
      <c r="B131" s="97"/>
      <c r="C131" s="97"/>
      <c r="D131" s="97"/>
      <c r="E131" s="97"/>
    </row>
    <row r="132" spans="2:5" hidden="1" x14ac:dyDescent="0.2">
      <c r="B132" s="97"/>
      <c r="C132" s="97"/>
      <c r="D132" s="97"/>
      <c r="E132" s="97"/>
    </row>
    <row r="133" spans="2:5" hidden="1" x14ac:dyDescent="0.2">
      <c r="B133" s="97"/>
      <c r="C133" s="97"/>
      <c r="D133" s="97"/>
      <c r="E133" s="97"/>
    </row>
    <row r="134" spans="2:5" hidden="1" x14ac:dyDescent="0.2">
      <c r="B134" s="97"/>
      <c r="C134" s="97"/>
      <c r="D134" s="97"/>
      <c r="E134" s="97"/>
    </row>
    <row r="135" spans="2:5" hidden="1" x14ac:dyDescent="0.2">
      <c r="B135" s="97"/>
      <c r="C135" s="97"/>
      <c r="D135" s="97"/>
      <c r="E135" s="97"/>
    </row>
    <row r="136" spans="2:5" x14ac:dyDescent="0.2"/>
    <row r="137" spans="2:5" x14ac:dyDescent="0.2"/>
    <row r="138" spans="2:5" x14ac:dyDescent="0.2"/>
    <row r="139" spans="2:5" x14ac:dyDescent="0.2"/>
    <row r="140" spans="2:5" x14ac:dyDescent="0.2"/>
    <row r="141" spans="2:5" x14ac:dyDescent="0.2"/>
    <row r="142" spans="2:5" x14ac:dyDescent="0.2"/>
    <row r="143" spans="2:5" x14ac:dyDescent="0.2"/>
    <row r="144" spans="2:5" x14ac:dyDescent="0.2"/>
    <row r="145"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sheetData>
  <mergeCells count="79">
    <mergeCell ref="F72:H73"/>
    <mergeCell ref="F74:H74"/>
    <mergeCell ref="F75:H76"/>
    <mergeCell ref="B54:I54"/>
    <mergeCell ref="J54:M54"/>
    <mergeCell ref="B55:I55"/>
    <mergeCell ref="J55:M55"/>
    <mergeCell ref="B56:I56"/>
    <mergeCell ref="J56:M56"/>
    <mergeCell ref="B51:E51"/>
    <mergeCell ref="H51:M51"/>
    <mergeCell ref="B52:I52"/>
    <mergeCell ref="J52:M52"/>
    <mergeCell ref="B53:I53"/>
    <mergeCell ref="J53:M53"/>
    <mergeCell ref="A31:M31"/>
    <mergeCell ref="A43:M43"/>
    <mergeCell ref="A45:A46"/>
    <mergeCell ref="B45:E46"/>
    <mergeCell ref="F45:G45"/>
    <mergeCell ref="H45:M46"/>
    <mergeCell ref="A27:C29"/>
    <mergeCell ref="D27:E27"/>
    <mergeCell ref="I27:J27"/>
    <mergeCell ref="D28:E28"/>
    <mergeCell ref="D29:E29"/>
    <mergeCell ref="I28:M29"/>
    <mergeCell ref="F27:H27"/>
    <mergeCell ref="L23:M23"/>
    <mergeCell ref="J20:L20"/>
    <mergeCell ref="L22:M22"/>
    <mergeCell ref="A23:A24"/>
    <mergeCell ref="B23:B24"/>
    <mergeCell ref="C23:C24"/>
    <mergeCell ref="D23:D24"/>
    <mergeCell ref="E23:E25"/>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 ref="B50:E50"/>
    <mergeCell ref="H50:M50"/>
    <mergeCell ref="B47:E47"/>
    <mergeCell ref="H47:M47"/>
    <mergeCell ref="B48:E48"/>
    <mergeCell ref="H48:M48"/>
    <mergeCell ref="B49:E49"/>
    <mergeCell ref="H49:M49"/>
  </mergeCells>
  <conditionalFormatting sqref="F34:G37">
    <cfRule type="cellIs" dxfId="35" priority="1" operator="between">
      <formula>$L$29</formula>
      <formula>$M$29</formula>
    </cfRule>
    <cfRule type="cellIs" dxfId="34" priority="2" operator="between">
      <formula>$L$28</formula>
      <formula>$M$28</formula>
    </cfRule>
    <cfRule type="cellIs" dxfId="33" priority="3" operator="between">
      <formula>#REF!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0"/>
  <sheetViews>
    <sheetView showGridLines="0" view="pageBreakPreview" topLeftCell="A71" zoomScale="80" zoomScaleNormal="80" zoomScaleSheetLayoutView="80" workbookViewId="0">
      <selection activeCell="B83" sqref="B83:E83"/>
    </sheetView>
  </sheetViews>
  <sheetFormatPr baseColWidth="10" defaultColWidth="11.42578125" defaultRowHeight="0" customHeight="1" zeroHeight="1" x14ac:dyDescent="0.2"/>
  <cols>
    <col min="1" max="1" width="17.42578125" style="1" customWidth="1"/>
    <col min="2" max="2" width="20.28515625" style="1" customWidth="1"/>
    <col min="3" max="3" width="16.28515625" style="1" customWidth="1"/>
    <col min="4" max="4" width="14.85546875" style="1" customWidth="1"/>
    <col min="5" max="5" width="17.7109375" style="1" customWidth="1"/>
    <col min="6" max="6" width="17.7109375" style="196" customWidth="1"/>
    <col min="7"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97" t="s">
        <v>6</v>
      </c>
    </row>
    <row r="4" spans="1:16" ht="14.25" customHeight="1" thickBot="1" x14ac:dyDescent="0.25">
      <c r="A4" s="13"/>
      <c r="B4" s="14"/>
      <c r="C4" s="15"/>
      <c r="D4" s="15"/>
      <c r="E4" s="15"/>
      <c r="F4" s="190"/>
      <c r="G4" s="15"/>
      <c r="H4" s="15"/>
      <c r="I4" s="15"/>
      <c r="J4" s="15"/>
      <c r="K4" s="16"/>
      <c r="L4" s="16"/>
      <c r="M4" s="17"/>
      <c r="O4" s="97" t="s">
        <v>8</v>
      </c>
    </row>
    <row r="5" spans="1:16" ht="13.5" thickBot="1" x14ac:dyDescent="0.25">
      <c r="A5" s="341" t="s">
        <v>60</v>
      </c>
      <c r="B5" s="342"/>
      <c r="C5" s="342"/>
      <c r="D5" s="342"/>
      <c r="E5" s="342"/>
      <c r="F5" s="342"/>
      <c r="G5" s="342"/>
      <c r="H5" s="342"/>
      <c r="I5" s="342"/>
      <c r="J5" s="342"/>
      <c r="K5" s="342"/>
      <c r="L5" s="342"/>
      <c r="M5" s="343"/>
      <c r="O5" s="97" t="s">
        <v>10</v>
      </c>
    </row>
    <row r="6" spans="1:16" ht="13.5" thickBot="1" x14ac:dyDescent="0.25">
      <c r="A6" s="35"/>
      <c r="B6" s="5"/>
      <c r="C6" s="5"/>
      <c r="D6" s="5"/>
      <c r="E6" s="5"/>
      <c r="F6" s="191"/>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97" t="s">
        <v>13</v>
      </c>
    </row>
    <row r="8" spans="1:16" ht="34.5" customHeight="1" thickBot="1" x14ac:dyDescent="0.25">
      <c r="A8" s="348" t="s">
        <v>4</v>
      </c>
      <c r="B8" s="349"/>
      <c r="C8" s="350" t="s">
        <v>150</v>
      </c>
      <c r="D8" s="351"/>
      <c r="E8" s="351"/>
      <c r="F8" s="351"/>
      <c r="G8" s="351"/>
      <c r="H8" s="351"/>
      <c r="I8" s="351"/>
      <c r="J8" s="351"/>
      <c r="K8" s="351"/>
      <c r="L8" s="351"/>
      <c r="M8" s="352"/>
      <c r="O8" s="97" t="s">
        <v>18</v>
      </c>
    </row>
    <row r="9" spans="1:16" ht="30" customHeight="1" thickBot="1" x14ac:dyDescent="0.25">
      <c r="A9" s="348" t="s">
        <v>5</v>
      </c>
      <c r="B9" s="349"/>
      <c r="C9" s="356" t="s">
        <v>68</v>
      </c>
      <c r="D9" s="357"/>
      <c r="E9" s="357"/>
      <c r="F9" s="357"/>
      <c r="G9" s="357"/>
      <c r="H9" s="357"/>
      <c r="I9" s="357"/>
      <c r="J9" s="357"/>
      <c r="K9" s="357"/>
      <c r="L9" s="357"/>
      <c r="M9" s="358"/>
      <c r="O9" s="97" t="s">
        <v>20</v>
      </c>
      <c r="P9" s="18"/>
    </row>
    <row r="10" spans="1:16" ht="13.5" thickBot="1" x14ac:dyDescent="0.25">
      <c r="A10" s="2"/>
      <c r="B10" s="97"/>
      <c r="C10" s="97"/>
      <c r="D10" s="97"/>
      <c r="E10" s="97"/>
      <c r="F10" s="192"/>
      <c r="G10" s="97"/>
      <c r="H10" s="97"/>
      <c r="I10" s="97"/>
      <c r="J10" s="97"/>
      <c r="K10" s="97"/>
      <c r="L10" s="97"/>
      <c r="M10" s="37"/>
      <c r="O10" s="21" t="s">
        <v>74</v>
      </c>
    </row>
    <row r="11" spans="1:16" ht="30.75" customHeight="1" thickBot="1" x14ac:dyDescent="0.25">
      <c r="A11" s="348" t="s">
        <v>7</v>
      </c>
      <c r="B11" s="349"/>
      <c r="C11" s="359" t="s">
        <v>188</v>
      </c>
      <c r="D11" s="360"/>
      <c r="E11" s="360"/>
      <c r="F11" s="360"/>
      <c r="G11" s="360"/>
      <c r="H11" s="360"/>
      <c r="I11" s="360"/>
      <c r="J11" s="360"/>
      <c r="K11" s="24" t="s">
        <v>82</v>
      </c>
      <c r="L11" s="361" t="s">
        <v>239</v>
      </c>
      <c r="M11" s="362"/>
      <c r="O11" s="97" t="s">
        <v>21</v>
      </c>
    </row>
    <row r="12" spans="1:16" ht="33" customHeight="1" thickBot="1" x14ac:dyDescent="0.25">
      <c r="A12" s="348" t="s">
        <v>9</v>
      </c>
      <c r="B12" s="349"/>
      <c r="C12" s="350" t="s">
        <v>229</v>
      </c>
      <c r="D12" s="351"/>
      <c r="E12" s="351"/>
      <c r="F12" s="351"/>
      <c r="G12" s="351"/>
      <c r="H12" s="351"/>
      <c r="I12" s="351"/>
      <c r="J12" s="351"/>
      <c r="K12" s="351"/>
      <c r="L12" s="351"/>
      <c r="M12" s="352"/>
      <c r="O12" s="97" t="s">
        <v>0</v>
      </c>
    </row>
    <row r="13" spans="1:16" ht="30.75" customHeight="1" thickBot="1" x14ac:dyDescent="0.25">
      <c r="A13" s="348" t="s">
        <v>98</v>
      </c>
      <c r="B13" s="349"/>
      <c r="C13" s="350" t="s">
        <v>164</v>
      </c>
      <c r="D13" s="351"/>
      <c r="E13" s="351"/>
      <c r="F13" s="351"/>
      <c r="G13" s="351"/>
      <c r="H13" s="351"/>
      <c r="I13" s="351"/>
      <c r="J13" s="351"/>
      <c r="K13" s="351"/>
      <c r="L13" s="351"/>
      <c r="M13" s="352"/>
      <c r="O13" s="1" t="s">
        <v>122</v>
      </c>
    </row>
    <row r="14" spans="1:16" ht="30.75" customHeight="1" thickBot="1" x14ac:dyDescent="0.25">
      <c r="A14" s="348" t="s">
        <v>109</v>
      </c>
      <c r="B14" s="349"/>
      <c r="C14" s="350" t="s">
        <v>126</v>
      </c>
      <c r="D14" s="351"/>
      <c r="E14" s="351"/>
      <c r="F14" s="351"/>
      <c r="G14" s="351"/>
      <c r="H14" s="351"/>
      <c r="I14" s="351"/>
      <c r="J14" s="351"/>
      <c r="K14" s="351"/>
      <c r="L14" s="351"/>
      <c r="M14" s="352"/>
      <c r="O14" s="1" t="s">
        <v>123</v>
      </c>
    </row>
    <row r="15" spans="1:16" ht="30.75" customHeight="1" thickBot="1" x14ac:dyDescent="0.25">
      <c r="A15" s="348" t="s">
        <v>115</v>
      </c>
      <c r="B15" s="349"/>
      <c r="C15" s="438" t="s">
        <v>124</v>
      </c>
      <c r="D15" s="439"/>
      <c r="E15" s="439"/>
      <c r="F15" s="439"/>
      <c r="G15" s="439"/>
      <c r="H15" s="439"/>
      <c r="I15" s="439"/>
      <c r="J15" s="439"/>
      <c r="K15" s="439"/>
      <c r="L15" s="439"/>
      <c r="M15" s="440"/>
      <c r="O15" s="97" t="s">
        <v>24</v>
      </c>
    </row>
    <row r="16" spans="1:16" ht="13.5" thickBot="1" x14ac:dyDescent="0.25">
      <c r="A16" s="2"/>
      <c r="B16" s="97"/>
      <c r="C16" s="97"/>
      <c r="D16" s="97"/>
      <c r="E16" s="97"/>
      <c r="F16" s="192"/>
      <c r="G16" s="97"/>
      <c r="H16" s="97"/>
      <c r="I16" s="97"/>
      <c r="J16" s="97"/>
      <c r="K16" s="97"/>
      <c r="L16" s="97"/>
      <c r="M16" s="37"/>
      <c r="O16" s="97"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00" t="s">
        <v>16</v>
      </c>
      <c r="J18" s="348" t="s">
        <v>139</v>
      </c>
      <c r="K18" s="353"/>
      <c r="L18" s="349"/>
      <c r="M18" s="6" t="s">
        <v>17</v>
      </c>
      <c r="O18" s="97" t="s">
        <v>27</v>
      </c>
    </row>
    <row r="19" spans="1:40" ht="30" customHeight="1" thickBot="1" x14ac:dyDescent="0.25">
      <c r="A19" s="420" t="s">
        <v>265</v>
      </c>
      <c r="B19" s="421"/>
      <c r="C19" s="400" t="s">
        <v>97</v>
      </c>
      <c r="D19" s="401"/>
      <c r="E19" s="4">
        <v>1</v>
      </c>
      <c r="F19" s="392" t="s">
        <v>165</v>
      </c>
      <c r="G19" s="424"/>
      <c r="H19" s="425"/>
      <c r="I19" s="109" t="s">
        <v>97</v>
      </c>
      <c r="J19" s="380" t="s">
        <v>194</v>
      </c>
      <c r="K19" s="381"/>
      <c r="L19" s="382"/>
      <c r="M19" s="7" t="s">
        <v>21</v>
      </c>
      <c r="O19" s="97" t="s">
        <v>28</v>
      </c>
    </row>
    <row r="20" spans="1:40" ht="51.75" customHeight="1" thickBot="1" x14ac:dyDescent="0.25">
      <c r="A20" s="465"/>
      <c r="B20" s="466"/>
      <c r="C20" s="467"/>
      <c r="D20" s="414"/>
      <c r="E20" s="4">
        <v>2</v>
      </c>
      <c r="F20" s="392" t="s">
        <v>181</v>
      </c>
      <c r="G20" s="424"/>
      <c r="H20" s="425"/>
      <c r="I20" s="109" t="s">
        <v>97</v>
      </c>
      <c r="J20" s="380" t="s">
        <v>284</v>
      </c>
      <c r="K20" s="381"/>
      <c r="L20" s="382"/>
      <c r="M20" s="7" t="s">
        <v>21</v>
      </c>
      <c r="O20" s="97" t="s">
        <v>3</v>
      </c>
    </row>
    <row r="21" spans="1:40" ht="64.5" customHeight="1" thickBot="1" x14ac:dyDescent="0.25">
      <c r="A21" s="422"/>
      <c r="B21" s="423"/>
      <c r="C21" s="402"/>
      <c r="D21" s="403"/>
      <c r="E21" s="4">
        <v>3</v>
      </c>
      <c r="F21" s="392" t="s">
        <v>10</v>
      </c>
      <c r="G21" s="424"/>
      <c r="H21" s="425"/>
      <c r="I21" s="109" t="s">
        <v>97</v>
      </c>
      <c r="J21" s="380" t="s">
        <v>250</v>
      </c>
      <c r="K21" s="381"/>
      <c r="L21" s="382"/>
      <c r="M21" s="7"/>
      <c r="O21" s="97" t="s">
        <v>29</v>
      </c>
    </row>
    <row r="22" spans="1:40" ht="13.5" thickBot="1" x14ac:dyDescent="0.25">
      <c r="A22" s="2"/>
      <c r="B22" s="97"/>
      <c r="C22" s="97"/>
      <c r="D22" s="97"/>
      <c r="E22" s="97"/>
      <c r="F22" s="192"/>
      <c r="G22" s="97"/>
      <c r="H22" s="97"/>
      <c r="I22" s="97"/>
      <c r="J22" s="97"/>
      <c r="K22" s="97"/>
      <c r="L22" s="97"/>
      <c r="M22" s="37"/>
      <c r="O22" s="21" t="s">
        <v>70</v>
      </c>
      <c r="AN22" s="1">
        <v>2002</v>
      </c>
    </row>
    <row r="23" spans="1:40" ht="45.95" customHeight="1" thickBot="1" x14ac:dyDescent="0.25">
      <c r="A23" s="6" t="s">
        <v>22</v>
      </c>
      <c r="B23" s="108" t="s">
        <v>8</v>
      </c>
      <c r="C23" s="99" t="s">
        <v>73</v>
      </c>
      <c r="D23" s="108" t="s">
        <v>20</v>
      </c>
      <c r="E23" s="6" t="s">
        <v>23</v>
      </c>
      <c r="F23" s="76">
        <v>0</v>
      </c>
      <c r="G23" s="223" t="s">
        <v>140</v>
      </c>
      <c r="H23" s="49" t="s">
        <v>127</v>
      </c>
      <c r="I23" s="6" t="s">
        <v>106</v>
      </c>
      <c r="J23" s="167" t="s">
        <v>127</v>
      </c>
      <c r="K23" s="6" t="s">
        <v>107</v>
      </c>
      <c r="L23" s="383" t="s">
        <v>127</v>
      </c>
      <c r="M23" s="384"/>
      <c r="O23" s="20" t="s">
        <v>48</v>
      </c>
      <c r="AN23" s="1">
        <f>AN22+1</f>
        <v>2003</v>
      </c>
    </row>
    <row r="24" spans="1:40" ht="16.5" customHeight="1" thickBot="1" x14ac:dyDescent="0.25">
      <c r="A24" s="385" t="s">
        <v>26</v>
      </c>
      <c r="B24" s="387" t="s">
        <v>21</v>
      </c>
      <c r="C24" s="385" t="s">
        <v>129</v>
      </c>
      <c r="D24" s="387" t="s">
        <v>21</v>
      </c>
      <c r="E24" s="385" t="s">
        <v>116</v>
      </c>
      <c r="F24" s="193" t="s">
        <v>119</v>
      </c>
      <c r="G24" s="226">
        <v>2016</v>
      </c>
      <c r="H24" s="39">
        <v>2017</v>
      </c>
      <c r="I24" s="39">
        <v>2018</v>
      </c>
      <c r="J24" s="39">
        <v>2019</v>
      </c>
      <c r="K24" s="39">
        <v>2020</v>
      </c>
      <c r="L24" s="390" t="s">
        <v>141</v>
      </c>
      <c r="M24" s="391"/>
      <c r="O24" s="20" t="s">
        <v>49</v>
      </c>
    </row>
    <row r="25" spans="1:40" ht="30" customHeight="1" thickBot="1" x14ac:dyDescent="0.25">
      <c r="A25" s="386"/>
      <c r="B25" s="388"/>
      <c r="C25" s="386"/>
      <c r="D25" s="388"/>
      <c r="E25" s="389"/>
      <c r="F25" s="194" t="s">
        <v>117</v>
      </c>
      <c r="G25" s="49" t="s">
        <v>127</v>
      </c>
      <c r="H25" s="49" t="s">
        <v>127</v>
      </c>
      <c r="I25" s="49" t="s">
        <v>127</v>
      </c>
      <c r="J25" s="49" t="s">
        <v>127</v>
      </c>
      <c r="K25" s="49" t="s">
        <v>127</v>
      </c>
      <c r="L25" s="49" t="s">
        <v>127</v>
      </c>
      <c r="M25" s="49" t="s">
        <v>127</v>
      </c>
      <c r="O25" s="20" t="s">
        <v>61</v>
      </c>
    </row>
    <row r="26" spans="1:40" ht="30" customHeight="1" thickBot="1" x14ac:dyDescent="0.25">
      <c r="A26" s="48"/>
      <c r="B26" s="45"/>
      <c r="C26" s="111"/>
      <c r="D26" s="111"/>
      <c r="E26" s="386"/>
      <c r="F26" s="195" t="s">
        <v>118</v>
      </c>
      <c r="G26" s="49" t="s">
        <v>127</v>
      </c>
      <c r="H26" s="49" t="s">
        <v>127</v>
      </c>
      <c r="I26" s="49" t="s">
        <v>127</v>
      </c>
      <c r="J26" s="49" t="s">
        <v>127</v>
      </c>
      <c r="K26" s="49" t="s">
        <v>127</v>
      </c>
      <c r="L26" s="49" t="s">
        <v>127</v>
      </c>
      <c r="M26" s="49" t="s">
        <v>127</v>
      </c>
      <c r="O26" s="20"/>
    </row>
    <row r="27" spans="1:40" ht="13.5" thickBot="1" x14ac:dyDescent="0.25">
      <c r="A27" s="2"/>
      <c r="B27" s="97"/>
      <c r="C27" s="97"/>
      <c r="D27" s="97"/>
      <c r="E27" s="97"/>
      <c r="F27" s="192"/>
      <c r="G27" s="97"/>
      <c r="H27" s="97"/>
      <c r="I27" s="97"/>
      <c r="J27" s="97"/>
      <c r="K27" s="97"/>
      <c r="L27" s="97"/>
      <c r="M27" s="37"/>
      <c r="O27" s="20"/>
      <c r="AN27" s="1" t="e">
        <f>#REF!+1</f>
        <v>#REF!</v>
      </c>
    </row>
    <row r="28" spans="1:40" ht="24.95" customHeight="1" thickBot="1" x14ac:dyDescent="0.25">
      <c r="A28" s="365" t="s">
        <v>94</v>
      </c>
      <c r="B28" s="371"/>
      <c r="C28" s="366"/>
      <c r="D28" s="408" t="s">
        <v>77</v>
      </c>
      <c r="E28" s="409"/>
      <c r="F28" s="153">
        <v>0</v>
      </c>
      <c r="G28" s="25" t="s">
        <v>87</v>
      </c>
      <c r="H28" s="154">
        <v>0</v>
      </c>
      <c r="I28" s="416" t="s">
        <v>88</v>
      </c>
      <c r="J28" s="417"/>
      <c r="K28" s="23"/>
      <c r="L28" s="51"/>
      <c r="M28" s="164"/>
      <c r="O28" s="20" t="s">
        <v>62</v>
      </c>
      <c r="AN28" s="1" t="e">
        <f>AN27+1</f>
        <v>#REF!</v>
      </c>
    </row>
    <row r="29" spans="1:40" ht="24.95" customHeight="1" thickBot="1" x14ac:dyDescent="0.25">
      <c r="A29" s="369"/>
      <c r="B29" s="407"/>
      <c r="C29" s="370"/>
      <c r="D29" s="410" t="s">
        <v>78</v>
      </c>
      <c r="E29" s="411"/>
      <c r="F29" s="156" t="s">
        <v>182</v>
      </c>
      <c r="G29" s="26" t="s">
        <v>87</v>
      </c>
      <c r="H29" s="157">
        <v>2</v>
      </c>
      <c r="I29" s="441" t="s">
        <v>179</v>
      </c>
      <c r="J29" s="442"/>
      <c r="K29" s="442"/>
      <c r="L29" s="442"/>
      <c r="M29" s="443"/>
      <c r="O29" s="20" t="s">
        <v>51</v>
      </c>
      <c r="AN29" s="1" t="e">
        <f>#REF!+1</f>
        <v>#REF!</v>
      </c>
    </row>
    <row r="30" spans="1:40" ht="24.95" customHeight="1" thickBot="1" x14ac:dyDescent="0.25">
      <c r="A30" s="367"/>
      <c r="B30" s="406"/>
      <c r="C30" s="368"/>
      <c r="D30" s="378" t="s">
        <v>79</v>
      </c>
      <c r="E30" s="379"/>
      <c r="F30" s="158" t="s">
        <v>271</v>
      </c>
      <c r="G30" s="27" t="s">
        <v>87</v>
      </c>
      <c r="H30" s="159">
        <v>100</v>
      </c>
      <c r="I30" s="444"/>
      <c r="J30" s="445"/>
      <c r="K30" s="445"/>
      <c r="L30" s="445"/>
      <c r="M30" s="446"/>
      <c r="O30" s="20" t="s">
        <v>52</v>
      </c>
      <c r="AN30" s="1" t="e">
        <f>#REF!+1</f>
        <v>#REF!</v>
      </c>
    </row>
    <row r="31" spans="1:40" ht="13.5" thickBot="1" x14ac:dyDescent="0.25">
      <c r="A31" s="2"/>
      <c r="B31" s="97"/>
      <c r="C31" s="97"/>
      <c r="D31" s="97"/>
      <c r="E31" s="97"/>
      <c r="F31" s="192"/>
      <c r="G31" s="97"/>
      <c r="H31" s="97"/>
      <c r="I31" s="97"/>
      <c r="J31" s="97"/>
      <c r="K31" s="97"/>
      <c r="L31" s="97"/>
      <c r="M31" s="37"/>
      <c r="O31" s="20" t="s">
        <v>142</v>
      </c>
      <c r="AN31" s="1" t="e">
        <f>#REF!+1</f>
        <v>#REF!</v>
      </c>
    </row>
    <row r="32" spans="1:40" ht="13.5" customHeight="1" thickBot="1" x14ac:dyDescent="0.25">
      <c r="A32" s="341" t="s">
        <v>30</v>
      </c>
      <c r="B32" s="342"/>
      <c r="C32" s="342"/>
      <c r="D32" s="342"/>
      <c r="E32" s="342"/>
      <c r="F32" s="342"/>
      <c r="G32" s="342"/>
      <c r="H32" s="342"/>
      <c r="I32" s="342"/>
      <c r="J32" s="342"/>
      <c r="K32" s="342"/>
      <c r="L32" s="342"/>
      <c r="M32" s="343"/>
      <c r="O32" s="20" t="s">
        <v>64</v>
      </c>
      <c r="AN32" s="1" t="e">
        <f>AN31+1</f>
        <v>#REF!</v>
      </c>
    </row>
    <row r="33" spans="1:40" ht="13.5" thickBot="1" x14ac:dyDescent="0.25">
      <c r="A33" s="2"/>
      <c r="B33" s="97"/>
      <c r="C33" s="97"/>
      <c r="D33" s="97"/>
      <c r="E33" s="97"/>
      <c r="F33" s="192"/>
      <c r="G33" s="97"/>
      <c r="H33" s="97"/>
      <c r="I33" s="97"/>
      <c r="J33" s="97"/>
      <c r="K33" s="97"/>
      <c r="L33" s="97"/>
      <c r="M33" s="37"/>
      <c r="O33" s="20" t="s">
        <v>54</v>
      </c>
      <c r="AN33" s="1" t="e">
        <f>AN32+1</f>
        <v>#REF!</v>
      </c>
    </row>
    <row r="34" spans="1:40" ht="60" customHeight="1" thickBot="1" x14ac:dyDescent="0.25">
      <c r="C34" s="182" t="s">
        <v>31</v>
      </c>
      <c r="D34" s="183" t="s">
        <v>32</v>
      </c>
      <c r="E34" s="183" t="str">
        <f>F19</f>
        <v>N° Total de AT en el mes</v>
      </c>
      <c r="F34" s="242" t="str">
        <f>F20</f>
        <v>N° de trabajadores en el mes</v>
      </c>
      <c r="G34" s="206" t="str">
        <f>F21</f>
        <v>Constante</v>
      </c>
      <c r="H34" s="298" t="s">
        <v>89</v>
      </c>
      <c r="I34" s="185" t="s">
        <v>93</v>
      </c>
      <c r="J34" s="228"/>
      <c r="K34" s="228"/>
      <c r="L34" s="228"/>
      <c r="M34" s="37"/>
      <c r="O34" s="20"/>
    </row>
    <row r="35" spans="1:40" ht="26.25" customHeight="1" x14ac:dyDescent="0.2">
      <c r="C35" s="253" t="s">
        <v>33</v>
      </c>
      <c r="D35" s="260">
        <v>0</v>
      </c>
      <c r="E35" s="74">
        <v>0</v>
      </c>
      <c r="F35" s="74">
        <v>64</v>
      </c>
      <c r="G35" s="169">
        <v>100</v>
      </c>
      <c r="H35" s="259">
        <f>(E35/F35)*100</f>
        <v>0</v>
      </c>
      <c r="I35" s="266">
        <f>H35</f>
        <v>0</v>
      </c>
      <c r="J35" s="228"/>
      <c r="K35" s="228"/>
      <c r="L35" s="228"/>
      <c r="M35" s="37"/>
      <c r="O35" s="20"/>
    </row>
    <row r="36" spans="1:40" ht="26.25" customHeight="1" x14ac:dyDescent="0.2">
      <c r="C36" s="254" t="s">
        <v>34</v>
      </c>
      <c r="D36" s="187">
        <v>0</v>
      </c>
      <c r="E36" s="93">
        <v>0</v>
      </c>
      <c r="F36" s="8">
        <v>86</v>
      </c>
      <c r="G36" s="132">
        <v>100</v>
      </c>
      <c r="H36" s="197">
        <f>(E36/F36)*100</f>
        <v>0</v>
      </c>
      <c r="I36" s="267">
        <f>H36</f>
        <v>0</v>
      </c>
      <c r="J36" s="228"/>
      <c r="K36" s="228"/>
      <c r="L36" s="228"/>
      <c r="M36" s="37"/>
      <c r="O36" s="20"/>
    </row>
    <row r="37" spans="1:40" ht="26.25" customHeight="1" x14ac:dyDescent="0.2">
      <c r="C37" s="254" t="s">
        <v>35</v>
      </c>
      <c r="D37" s="187">
        <v>0</v>
      </c>
      <c r="E37" s="93">
        <v>0</v>
      </c>
      <c r="F37" s="8">
        <v>95</v>
      </c>
      <c r="G37" s="132">
        <v>100</v>
      </c>
      <c r="H37" s="197">
        <f>(E37/F37)*100</f>
        <v>0</v>
      </c>
      <c r="I37" s="267">
        <f>H37</f>
        <v>0</v>
      </c>
      <c r="J37" s="228"/>
      <c r="K37" s="228"/>
      <c r="L37" s="228"/>
      <c r="M37" s="37"/>
      <c r="O37" s="20"/>
    </row>
    <row r="38" spans="1:40" ht="26.25" customHeight="1" thickBot="1" x14ac:dyDescent="0.25">
      <c r="C38" s="255" t="s">
        <v>36</v>
      </c>
      <c r="D38" s="140">
        <v>0</v>
      </c>
      <c r="E38" s="31"/>
      <c r="F38" s="31"/>
      <c r="G38" s="138">
        <v>100</v>
      </c>
      <c r="H38" s="165" t="e">
        <f>(E38/F38)*100</f>
        <v>#DIV/0!</v>
      </c>
      <c r="I38" s="268" t="e">
        <f>H38</f>
        <v>#DIV/0!</v>
      </c>
      <c r="J38" s="228"/>
      <c r="K38" s="228"/>
      <c r="L38" s="228"/>
      <c r="M38" s="37"/>
      <c r="O38" s="20"/>
    </row>
    <row r="39" spans="1:40" ht="12.75" x14ac:dyDescent="0.2">
      <c r="C39" s="3"/>
      <c r="D39" s="228"/>
      <c r="E39" s="228"/>
      <c r="F39" s="228"/>
      <c r="G39" s="228"/>
      <c r="H39" s="192"/>
      <c r="I39" s="228"/>
      <c r="J39" s="228"/>
      <c r="K39" s="228"/>
      <c r="L39" s="228"/>
      <c r="M39" s="37"/>
      <c r="O39" s="20"/>
    </row>
    <row r="40" spans="1:40" ht="13.5" thickBot="1" x14ac:dyDescent="0.25">
      <c r="C40" s="3"/>
      <c r="D40" s="228"/>
      <c r="E40" s="228"/>
      <c r="F40" s="228"/>
      <c r="G40" s="228"/>
      <c r="H40" s="192"/>
      <c r="I40" s="228"/>
      <c r="J40" s="228"/>
      <c r="K40" s="228"/>
      <c r="L40" s="228"/>
      <c r="M40" s="37"/>
      <c r="O40" s="20"/>
    </row>
    <row r="41" spans="1:40" ht="71.25" customHeight="1" thickBot="1" x14ac:dyDescent="0.25">
      <c r="C41" s="206" t="s">
        <v>31</v>
      </c>
      <c r="D41" s="205" t="s">
        <v>32</v>
      </c>
      <c r="E41" s="122" t="str">
        <f>F19</f>
        <v>N° Total de AT en el mes</v>
      </c>
      <c r="F41" s="122" t="str">
        <f>F20</f>
        <v>N° de trabajadores en el mes</v>
      </c>
      <c r="G41" s="122" t="str">
        <f>F21</f>
        <v>Constante</v>
      </c>
      <c r="H41" s="123" t="s">
        <v>89</v>
      </c>
      <c r="I41" s="124" t="s">
        <v>93</v>
      </c>
      <c r="O41" s="20" t="s">
        <v>55</v>
      </c>
      <c r="AI41"/>
      <c r="AL41" s="1"/>
    </row>
    <row r="42" spans="1:40" ht="27" customHeight="1" x14ac:dyDescent="0.2">
      <c r="C42" s="179" t="s">
        <v>167</v>
      </c>
      <c r="D42" s="299">
        <v>0</v>
      </c>
      <c r="E42" s="180">
        <v>0</v>
      </c>
      <c r="F42" s="180">
        <f>37+19</f>
        <v>56</v>
      </c>
      <c r="G42" s="169">
        <v>100</v>
      </c>
      <c r="H42" s="286">
        <v>0</v>
      </c>
      <c r="I42" s="288">
        <f t="shared" ref="I42:I53" si="0">H42</f>
        <v>0</v>
      </c>
      <c r="O42" s="20" t="s">
        <v>53</v>
      </c>
      <c r="AI42"/>
      <c r="AL42" s="1"/>
    </row>
    <row r="43" spans="1:40" ht="27" customHeight="1" x14ac:dyDescent="0.2">
      <c r="C43" s="130" t="s">
        <v>168</v>
      </c>
      <c r="D43" s="187">
        <v>0</v>
      </c>
      <c r="E43" s="186">
        <v>0</v>
      </c>
      <c r="F43" s="186">
        <f>37+28</f>
        <v>65</v>
      </c>
      <c r="G43" s="132">
        <v>100</v>
      </c>
      <c r="H43" s="262">
        <f t="shared" ref="H43:H53" si="1">(E43/F43)*G43</f>
        <v>0</v>
      </c>
      <c r="I43" s="263">
        <f t="shared" si="0"/>
        <v>0</v>
      </c>
      <c r="O43" s="20"/>
      <c r="AI43"/>
      <c r="AL43" s="1"/>
    </row>
    <row r="44" spans="1:40" ht="27" customHeight="1" x14ac:dyDescent="0.2">
      <c r="C44" s="130" t="s">
        <v>169</v>
      </c>
      <c r="D44" s="187">
        <v>0</v>
      </c>
      <c r="E44" s="186">
        <v>0</v>
      </c>
      <c r="F44" s="186">
        <f>37+34</f>
        <v>71</v>
      </c>
      <c r="G44" s="132">
        <v>100</v>
      </c>
      <c r="H44" s="262">
        <f t="shared" si="1"/>
        <v>0</v>
      </c>
      <c r="I44" s="263">
        <f t="shared" si="0"/>
        <v>0</v>
      </c>
      <c r="O44" s="20"/>
      <c r="AI44"/>
      <c r="AL44" s="1"/>
    </row>
    <row r="45" spans="1:40" ht="27" customHeight="1" x14ac:dyDescent="0.2">
      <c r="C45" s="130" t="s">
        <v>170</v>
      </c>
      <c r="D45" s="187">
        <v>0</v>
      </c>
      <c r="E45" s="323">
        <v>0</v>
      </c>
      <c r="F45" s="323">
        <v>77</v>
      </c>
      <c r="G45" s="132">
        <v>100</v>
      </c>
      <c r="H45" s="262">
        <f t="shared" si="1"/>
        <v>0</v>
      </c>
      <c r="I45" s="263">
        <f t="shared" si="0"/>
        <v>0</v>
      </c>
      <c r="O45" s="20"/>
      <c r="AI45"/>
      <c r="AL45" s="1"/>
    </row>
    <row r="46" spans="1:40" ht="27" customHeight="1" x14ac:dyDescent="0.2">
      <c r="C46" s="130" t="s">
        <v>171</v>
      </c>
      <c r="D46" s="187">
        <v>0</v>
      </c>
      <c r="E46" s="323">
        <v>0</v>
      </c>
      <c r="F46" s="323">
        <v>85</v>
      </c>
      <c r="G46" s="132">
        <v>100</v>
      </c>
      <c r="H46" s="262">
        <f t="shared" si="1"/>
        <v>0</v>
      </c>
      <c r="I46" s="263">
        <f t="shared" si="0"/>
        <v>0</v>
      </c>
      <c r="J46" s="149"/>
      <c r="K46" s="149"/>
      <c r="L46" s="149"/>
      <c r="M46" s="155"/>
      <c r="O46" s="20"/>
      <c r="AI46"/>
      <c r="AL46" s="1"/>
    </row>
    <row r="47" spans="1:40" ht="27" customHeight="1" x14ac:dyDescent="0.2">
      <c r="C47" s="130" t="s">
        <v>172</v>
      </c>
      <c r="D47" s="187">
        <v>0</v>
      </c>
      <c r="E47" s="323">
        <v>0</v>
      </c>
      <c r="F47" s="323">
        <v>96</v>
      </c>
      <c r="G47" s="132">
        <v>100</v>
      </c>
      <c r="H47" s="262">
        <f t="shared" si="1"/>
        <v>0</v>
      </c>
      <c r="I47" s="263">
        <f t="shared" si="0"/>
        <v>0</v>
      </c>
      <c r="J47" s="149"/>
      <c r="K47" s="149"/>
      <c r="L47" s="149"/>
      <c r="M47" s="155"/>
      <c r="O47" s="20"/>
      <c r="AI47"/>
      <c r="AL47" s="1"/>
    </row>
    <row r="48" spans="1:40" ht="27" customHeight="1" x14ac:dyDescent="0.2">
      <c r="C48" s="130" t="s">
        <v>173</v>
      </c>
      <c r="D48" s="187">
        <v>0</v>
      </c>
      <c r="E48" s="327">
        <v>0</v>
      </c>
      <c r="F48" s="327">
        <f>59+37</f>
        <v>96</v>
      </c>
      <c r="G48" s="132">
        <v>100</v>
      </c>
      <c r="H48" s="262">
        <f t="shared" si="1"/>
        <v>0</v>
      </c>
      <c r="I48" s="263">
        <f t="shared" si="0"/>
        <v>0</v>
      </c>
      <c r="J48" s="149"/>
      <c r="K48" s="149"/>
      <c r="L48" s="149"/>
      <c r="M48" s="155"/>
      <c r="O48" s="20"/>
      <c r="AI48"/>
      <c r="AL48" s="1"/>
    </row>
    <row r="49" spans="1:40" ht="27" customHeight="1" x14ac:dyDescent="0.2">
      <c r="C49" s="130" t="s">
        <v>174</v>
      </c>
      <c r="D49" s="187">
        <v>0</v>
      </c>
      <c r="E49" s="327">
        <v>0</v>
      </c>
      <c r="F49" s="327">
        <f>58+37</f>
        <v>95</v>
      </c>
      <c r="G49" s="132">
        <v>100</v>
      </c>
      <c r="H49" s="262">
        <f t="shared" si="1"/>
        <v>0</v>
      </c>
      <c r="I49" s="263">
        <f t="shared" si="0"/>
        <v>0</v>
      </c>
      <c r="J49" s="149"/>
      <c r="K49" s="149"/>
      <c r="L49" s="149"/>
      <c r="M49" s="155"/>
      <c r="O49" s="20"/>
      <c r="AI49"/>
      <c r="AL49" s="1"/>
    </row>
    <row r="50" spans="1:40" ht="27" customHeight="1" x14ac:dyDescent="0.2">
      <c r="C50" s="130" t="s">
        <v>175</v>
      </c>
      <c r="D50" s="187">
        <v>0</v>
      </c>
      <c r="E50" s="187">
        <v>1</v>
      </c>
      <c r="F50" s="127">
        <v>94</v>
      </c>
      <c r="G50" s="132">
        <v>100</v>
      </c>
      <c r="H50" s="262">
        <f t="shared" si="1"/>
        <v>1.0638297872340425</v>
      </c>
      <c r="I50" s="263">
        <f t="shared" si="0"/>
        <v>1.0638297872340425</v>
      </c>
      <c r="J50" s="97"/>
      <c r="K50" s="97" t="s">
        <v>128</v>
      </c>
      <c r="L50" s="97"/>
      <c r="M50" s="103"/>
      <c r="O50" s="20" t="s">
        <v>66</v>
      </c>
      <c r="AI50"/>
      <c r="AL50" s="1"/>
    </row>
    <row r="51" spans="1:40" ht="27" customHeight="1" x14ac:dyDescent="0.2">
      <c r="C51" s="130" t="s">
        <v>176</v>
      </c>
      <c r="D51" s="187">
        <v>0</v>
      </c>
      <c r="E51" s="187"/>
      <c r="F51" s="127"/>
      <c r="G51" s="132">
        <v>100</v>
      </c>
      <c r="H51" s="262" t="e">
        <f t="shared" si="1"/>
        <v>#DIV/0!</v>
      </c>
      <c r="I51" s="263" t="e">
        <f t="shared" si="0"/>
        <v>#DIV/0!</v>
      </c>
      <c r="J51" s="97"/>
      <c r="K51" s="97"/>
      <c r="L51" s="97"/>
      <c r="M51" s="103"/>
      <c r="O51" s="21" t="s">
        <v>69</v>
      </c>
      <c r="AI51"/>
      <c r="AL51" s="1"/>
    </row>
    <row r="52" spans="1:40" ht="27" customHeight="1" x14ac:dyDescent="0.2">
      <c r="C52" s="130" t="s">
        <v>177</v>
      </c>
      <c r="D52" s="187">
        <v>0</v>
      </c>
      <c r="E52" s="187"/>
      <c r="F52" s="127"/>
      <c r="G52" s="132">
        <v>100</v>
      </c>
      <c r="H52" s="262" t="e">
        <f t="shared" si="1"/>
        <v>#DIV/0!</v>
      </c>
      <c r="I52" s="263" t="e">
        <f t="shared" si="0"/>
        <v>#DIV/0!</v>
      </c>
      <c r="J52" s="149"/>
      <c r="K52" s="149"/>
      <c r="L52" s="149"/>
      <c r="M52" s="155"/>
      <c r="O52" s="21"/>
      <c r="AI52"/>
      <c r="AL52" s="1"/>
    </row>
    <row r="53" spans="1:40" ht="27" customHeight="1" thickBot="1" x14ac:dyDescent="0.25">
      <c r="C53" s="133" t="s">
        <v>178</v>
      </c>
      <c r="D53" s="140">
        <v>0</v>
      </c>
      <c r="E53" s="140"/>
      <c r="F53" s="141"/>
      <c r="G53" s="138">
        <v>100</v>
      </c>
      <c r="H53" s="264" t="e">
        <f t="shared" si="1"/>
        <v>#DIV/0!</v>
      </c>
      <c r="I53" s="265" t="e">
        <f t="shared" si="0"/>
        <v>#DIV/0!</v>
      </c>
      <c r="J53" s="97"/>
      <c r="K53" s="97"/>
      <c r="L53" s="97"/>
      <c r="M53" s="103"/>
      <c r="O53" s="9" t="s">
        <v>67</v>
      </c>
      <c r="AI53"/>
      <c r="AL53" s="1"/>
    </row>
    <row r="54" spans="1:40" ht="12.75" x14ac:dyDescent="0.2">
      <c r="A54" s="2"/>
      <c r="B54" s="97"/>
      <c r="C54" s="97"/>
      <c r="D54" s="97"/>
      <c r="E54" s="97"/>
      <c r="F54" s="192"/>
      <c r="G54" s="97"/>
      <c r="H54" s="97"/>
      <c r="I54" s="97"/>
      <c r="J54" s="97"/>
      <c r="K54" s="97"/>
      <c r="L54" s="97"/>
      <c r="M54" s="37"/>
      <c r="N54" s="97"/>
      <c r="O54" s="9" t="s">
        <v>68</v>
      </c>
      <c r="P54" s="97"/>
    </row>
    <row r="55" spans="1:40" ht="22.5" customHeight="1" thickBot="1" x14ac:dyDescent="0.25">
      <c r="A55" s="2"/>
      <c r="B55" s="97"/>
      <c r="C55" s="97"/>
      <c r="D55" s="97"/>
      <c r="E55" s="97"/>
      <c r="F55" s="192"/>
      <c r="G55" s="97"/>
      <c r="H55" s="97"/>
      <c r="I55" s="97"/>
      <c r="J55" s="97"/>
      <c r="K55" s="97"/>
      <c r="L55" s="97"/>
      <c r="M55" s="37"/>
      <c r="O55" s="9" t="s">
        <v>56</v>
      </c>
      <c r="AN55" s="1" t="e">
        <f>#REF!+1</f>
        <v>#REF!</v>
      </c>
    </row>
    <row r="56" spans="1:40" ht="22.5" hidden="1" customHeight="1" x14ac:dyDescent="0.2">
      <c r="A56" s="2"/>
      <c r="B56" s="97"/>
      <c r="C56" s="97"/>
      <c r="D56" s="97"/>
      <c r="E56" s="97"/>
      <c r="F56" s="192"/>
      <c r="G56" s="97"/>
      <c r="H56" s="97"/>
      <c r="I56" s="97"/>
      <c r="J56" s="97"/>
      <c r="K56" s="97"/>
      <c r="L56" s="97"/>
      <c r="M56" s="37"/>
      <c r="O56" s="9" t="s">
        <v>46</v>
      </c>
    </row>
    <row r="57" spans="1:40" ht="22.5" hidden="1" customHeight="1" x14ac:dyDescent="0.2">
      <c r="A57" s="2"/>
      <c r="B57" s="97"/>
      <c r="C57" s="97"/>
      <c r="D57" s="97"/>
      <c r="E57" s="97"/>
      <c r="F57" s="192"/>
      <c r="G57" s="97"/>
      <c r="H57" s="97"/>
      <c r="I57" s="97"/>
      <c r="J57" s="97"/>
      <c r="K57" s="97"/>
      <c r="L57" s="97"/>
      <c r="M57" s="37"/>
      <c r="O57" s="97" t="s">
        <v>47</v>
      </c>
    </row>
    <row r="58" spans="1:40" ht="22.5" hidden="1" customHeight="1" x14ac:dyDescent="0.2">
      <c r="A58" s="2"/>
      <c r="B58" s="97"/>
      <c r="C58" s="97"/>
      <c r="D58" s="97"/>
      <c r="E58" s="97"/>
      <c r="F58" s="192"/>
      <c r="G58" s="97"/>
      <c r="H58" s="97"/>
      <c r="I58" s="97"/>
      <c r="J58" s="97"/>
      <c r="K58" s="97"/>
      <c r="L58" s="97"/>
      <c r="M58" s="37"/>
      <c r="O58" s="97" t="s">
        <v>81</v>
      </c>
    </row>
    <row r="59" spans="1:40" ht="22.5" hidden="1" customHeight="1" x14ac:dyDescent="0.2">
      <c r="A59" s="2"/>
      <c r="B59" s="97"/>
      <c r="C59" s="97"/>
      <c r="D59" s="97"/>
      <c r="E59" s="97"/>
      <c r="F59" s="192"/>
      <c r="G59" s="97"/>
      <c r="H59" s="97"/>
      <c r="I59" s="97"/>
      <c r="J59" s="97"/>
      <c r="K59" s="97"/>
      <c r="L59" s="97"/>
      <c r="M59" s="37"/>
      <c r="O59" s="21" t="s">
        <v>84</v>
      </c>
    </row>
    <row r="60" spans="1:40" ht="22.5" hidden="1" customHeight="1" x14ac:dyDescent="0.2">
      <c r="A60" s="2"/>
      <c r="B60" s="97"/>
      <c r="C60" s="97"/>
      <c r="D60" s="97"/>
      <c r="E60" s="97"/>
      <c r="F60" s="192"/>
      <c r="G60" s="97"/>
      <c r="H60" s="97"/>
      <c r="I60" s="97"/>
      <c r="J60" s="97"/>
      <c r="K60" s="97"/>
      <c r="L60" s="97"/>
      <c r="M60" s="37"/>
      <c r="O60" s="97" t="s">
        <v>86</v>
      </c>
    </row>
    <row r="61" spans="1:40" ht="22.5" hidden="1" customHeight="1" x14ac:dyDescent="0.2">
      <c r="A61" s="2"/>
      <c r="B61" s="97"/>
      <c r="C61" s="97"/>
      <c r="D61" s="97"/>
      <c r="E61" s="97"/>
      <c r="F61" s="192"/>
      <c r="G61" s="97"/>
      <c r="H61" s="97"/>
      <c r="I61" s="97"/>
      <c r="J61" s="97"/>
      <c r="K61" s="97"/>
      <c r="L61" s="97"/>
      <c r="M61" s="37"/>
      <c r="O61" s="97" t="s">
        <v>97</v>
      </c>
    </row>
    <row r="62" spans="1:40" ht="22.5" hidden="1" customHeight="1" x14ac:dyDescent="0.2">
      <c r="A62" s="2"/>
      <c r="B62" s="97"/>
      <c r="C62" s="97"/>
      <c r="D62" s="97"/>
      <c r="E62" s="97"/>
      <c r="F62" s="192"/>
      <c r="G62" s="97"/>
      <c r="H62" s="97"/>
      <c r="I62" s="97"/>
      <c r="J62" s="97"/>
      <c r="K62" s="97"/>
      <c r="L62" s="97"/>
      <c r="M62" s="37"/>
      <c r="O62" s="97" t="s">
        <v>85</v>
      </c>
    </row>
    <row r="63" spans="1:40" ht="22.5" hidden="1" customHeight="1" x14ac:dyDescent="0.2">
      <c r="A63" s="2"/>
      <c r="B63" s="97"/>
      <c r="C63" s="97"/>
      <c r="D63" s="97"/>
      <c r="E63" s="97"/>
      <c r="F63" s="192"/>
      <c r="G63" s="97"/>
      <c r="H63" s="97"/>
      <c r="I63" s="97"/>
      <c r="J63" s="97"/>
      <c r="K63" s="97"/>
      <c r="L63" s="97"/>
      <c r="M63" s="37"/>
      <c r="O63" s="97" t="s">
        <v>99</v>
      </c>
    </row>
    <row r="64" spans="1:40" ht="22.5" hidden="1" customHeight="1" x14ac:dyDescent="0.2">
      <c r="A64" s="2"/>
      <c r="B64" s="97"/>
      <c r="C64" s="97"/>
      <c r="D64" s="97"/>
      <c r="E64" s="97"/>
      <c r="F64" s="192"/>
      <c r="G64" s="97"/>
      <c r="H64" s="97"/>
      <c r="I64" s="97"/>
      <c r="J64" s="97"/>
      <c r="K64" s="97"/>
      <c r="L64" s="97"/>
      <c r="M64" s="37"/>
      <c r="O64" s="97" t="s">
        <v>100</v>
      </c>
      <c r="AN64" s="1" t="e">
        <f>AN55+1</f>
        <v>#REF!</v>
      </c>
    </row>
    <row r="65" spans="1:40" ht="22.5" hidden="1" customHeight="1" x14ac:dyDescent="0.2">
      <c r="A65" s="2"/>
      <c r="B65" s="97"/>
      <c r="C65" s="97"/>
      <c r="D65" s="97"/>
      <c r="E65" s="97"/>
      <c r="F65" s="192"/>
      <c r="G65" s="97"/>
      <c r="H65" s="97"/>
      <c r="I65" s="97"/>
      <c r="J65" s="97"/>
      <c r="K65" s="97"/>
      <c r="L65" s="97"/>
      <c r="M65" s="37"/>
      <c r="O65" s="97" t="s">
        <v>101</v>
      </c>
      <c r="AN65" s="1" t="e">
        <f t="shared" ref="AN65:AN90" si="2">AN64+1</f>
        <v>#REF!</v>
      </c>
    </row>
    <row r="66" spans="1:40" ht="22.5" hidden="1" customHeight="1" x14ac:dyDescent="0.2">
      <c r="A66" s="2"/>
      <c r="B66" s="97"/>
      <c r="C66" s="97"/>
      <c r="D66" s="97"/>
      <c r="E66" s="97"/>
      <c r="F66" s="192"/>
      <c r="G66" s="97"/>
      <c r="H66" s="97"/>
      <c r="I66" s="97"/>
      <c r="J66" s="97"/>
      <c r="K66" s="97"/>
      <c r="L66" s="97"/>
      <c r="M66" s="37"/>
      <c r="O66" s="97" t="s">
        <v>102</v>
      </c>
      <c r="AN66" s="1" t="e">
        <f t="shared" si="2"/>
        <v>#REF!</v>
      </c>
    </row>
    <row r="67" spans="1:40" ht="22.5" hidden="1" customHeight="1" x14ac:dyDescent="0.2">
      <c r="A67" s="2"/>
      <c r="B67" s="97"/>
      <c r="C67" s="97"/>
      <c r="D67" s="97"/>
      <c r="E67" s="97"/>
      <c r="F67" s="192"/>
      <c r="G67" s="97"/>
      <c r="H67" s="97"/>
      <c r="I67" s="97"/>
      <c r="J67" s="97"/>
      <c r="K67" s="97"/>
      <c r="L67" s="97"/>
      <c r="M67" s="37"/>
      <c r="O67" s="97" t="s">
        <v>143</v>
      </c>
      <c r="AN67" s="1" t="e">
        <f t="shared" si="2"/>
        <v>#REF!</v>
      </c>
    </row>
    <row r="68" spans="1:40" ht="22.5" hidden="1" customHeight="1" x14ac:dyDescent="0.2">
      <c r="A68" s="2"/>
      <c r="B68" s="97"/>
      <c r="C68" s="97"/>
      <c r="D68" s="97"/>
      <c r="E68" s="97"/>
      <c r="F68" s="192"/>
      <c r="G68" s="97"/>
      <c r="H68" s="97"/>
      <c r="I68" s="97"/>
      <c r="J68" s="97"/>
      <c r="K68" s="97"/>
      <c r="L68" s="97"/>
      <c r="M68" s="37"/>
      <c r="O68" s="97" t="s">
        <v>105</v>
      </c>
      <c r="AN68" s="1" t="e">
        <f t="shared" si="2"/>
        <v>#REF!</v>
      </c>
    </row>
    <row r="69" spans="1:40" ht="22.5" hidden="1" customHeight="1" x14ac:dyDescent="0.2">
      <c r="A69" s="2"/>
      <c r="B69" s="97"/>
      <c r="C69" s="97"/>
      <c r="D69" s="97"/>
      <c r="E69" s="97"/>
      <c r="F69" s="192"/>
      <c r="G69" s="97"/>
      <c r="H69" s="97"/>
      <c r="I69" s="97"/>
      <c r="J69" s="97"/>
      <c r="K69" s="97"/>
      <c r="L69" s="97"/>
      <c r="M69" s="37"/>
      <c r="O69" s="97" t="s">
        <v>104</v>
      </c>
      <c r="AN69" s="1" t="e">
        <f t="shared" si="2"/>
        <v>#REF!</v>
      </c>
    </row>
    <row r="70" spans="1:40" ht="22.5" hidden="1" customHeight="1" thickBot="1" x14ac:dyDescent="0.25">
      <c r="A70" s="2"/>
      <c r="B70" s="97"/>
      <c r="C70" s="97"/>
      <c r="D70" s="97"/>
      <c r="E70" s="97"/>
      <c r="F70" s="192"/>
      <c r="G70" s="97"/>
      <c r="H70" s="97"/>
      <c r="I70" s="97"/>
      <c r="J70" s="97"/>
      <c r="K70" s="97"/>
      <c r="L70" s="97"/>
      <c r="M70" s="37"/>
      <c r="O70" s="21" t="s">
        <v>110</v>
      </c>
      <c r="AN70" s="1" t="e">
        <f t="shared" si="2"/>
        <v>#REF!</v>
      </c>
    </row>
    <row r="71" spans="1:40" ht="13.5" customHeight="1" thickBot="1" x14ac:dyDescent="0.25">
      <c r="A71" s="341" t="s">
        <v>37</v>
      </c>
      <c r="B71" s="342"/>
      <c r="C71" s="342"/>
      <c r="D71" s="342"/>
      <c r="E71" s="342"/>
      <c r="F71" s="342"/>
      <c r="G71" s="342"/>
      <c r="H71" s="342"/>
      <c r="I71" s="342"/>
      <c r="J71" s="342"/>
      <c r="K71" s="342"/>
      <c r="L71" s="342"/>
      <c r="M71" s="343"/>
      <c r="O71" s="97" t="s">
        <v>112</v>
      </c>
      <c r="AN71" s="1" t="e">
        <f>#REF!+1</f>
        <v>#REF!</v>
      </c>
    </row>
    <row r="72" spans="1:40" ht="13.5" thickBot="1" x14ac:dyDescent="0.25">
      <c r="A72" s="2"/>
      <c r="B72" s="97"/>
      <c r="C72" s="97"/>
      <c r="D72" s="97"/>
      <c r="E72" s="97"/>
      <c r="F72" s="192"/>
      <c r="G72" s="97"/>
      <c r="H72" s="97"/>
      <c r="I72" s="97"/>
      <c r="J72" s="97"/>
      <c r="K72" s="97"/>
      <c r="L72" s="97"/>
      <c r="M72" s="37"/>
      <c r="O72" s="97" t="s">
        <v>113</v>
      </c>
      <c r="AN72" s="1" t="e">
        <f t="shared" si="2"/>
        <v>#REF!</v>
      </c>
    </row>
    <row r="73" spans="1:40" ht="25.5" customHeight="1" thickBot="1" x14ac:dyDescent="0.25">
      <c r="A73" s="385" t="s">
        <v>38</v>
      </c>
      <c r="B73" s="365" t="s">
        <v>39</v>
      </c>
      <c r="C73" s="371"/>
      <c r="D73" s="371"/>
      <c r="E73" s="366"/>
      <c r="F73" s="348" t="s">
        <v>90</v>
      </c>
      <c r="G73" s="349"/>
      <c r="H73" s="371"/>
      <c r="I73" s="371"/>
      <c r="J73" s="371"/>
      <c r="K73" s="371"/>
      <c r="L73" s="371"/>
      <c r="M73" s="366"/>
      <c r="O73" s="1" t="s">
        <v>126</v>
      </c>
      <c r="AN73" s="1" t="e">
        <f t="shared" si="2"/>
        <v>#REF!</v>
      </c>
    </row>
    <row r="74" spans="1:40" ht="25.5" customHeight="1" thickBot="1" x14ac:dyDescent="0.25">
      <c r="A74" s="386"/>
      <c r="B74" s="367"/>
      <c r="C74" s="406"/>
      <c r="D74" s="406"/>
      <c r="E74" s="368"/>
      <c r="F74" s="6" t="s">
        <v>91</v>
      </c>
      <c r="G74" s="224" t="s">
        <v>92</v>
      </c>
      <c r="H74" s="406"/>
      <c r="I74" s="406"/>
      <c r="J74" s="406"/>
      <c r="K74" s="406"/>
      <c r="L74" s="406"/>
      <c r="M74" s="368"/>
      <c r="O74" s="1" t="s">
        <v>114</v>
      </c>
    </row>
    <row r="75" spans="1:40" ht="33" customHeight="1" thickBot="1" x14ac:dyDescent="0.25">
      <c r="A75" s="10" t="s">
        <v>167</v>
      </c>
      <c r="B75" s="447" t="s">
        <v>278</v>
      </c>
      <c r="C75" s="448"/>
      <c r="D75" s="448"/>
      <c r="E75" s="448"/>
      <c r="F75" s="28"/>
      <c r="G75" s="98" t="s">
        <v>273</v>
      </c>
      <c r="H75" s="339"/>
      <c r="I75" s="339"/>
      <c r="J75" s="339"/>
      <c r="K75" s="339"/>
      <c r="L75" s="339"/>
      <c r="M75" s="340"/>
      <c r="AN75" s="1" t="e">
        <f>AN73+1</f>
        <v>#REF!</v>
      </c>
    </row>
    <row r="76" spans="1:40" ht="33" customHeight="1" thickBot="1" x14ac:dyDescent="0.25">
      <c r="A76" s="10" t="s">
        <v>168</v>
      </c>
      <c r="B76" s="447" t="s">
        <v>278</v>
      </c>
      <c r="C76" s="448"/>
      <c r="D76" s="448"/>
      <c r="E76" s="448"/>
      <c r="F76" s="28"/>
      <c r="G76" s="303" t="s">
        <v>273</v>
      </c>
      <c r="H76" s="339"/>
      <c r="I76" s="339"/>
      <c r="J76" s="339"/>
      <c r="K76" s="339"/>
      <c r="L76" s="339"/>
      <c r="M76" s="340"/>
    </row>
    <row r="77" spans="1:40" ht="33" customHeight="1" thickBot="1" x14ac:dyDescent="0.25">
      <c r="A77" s="10" t="s">
        <v>169</v>
      </c>
      <c r="B77" s="447" t="s">
        <v>278</v>
      </c>
      <c r="C77" s="448"/>
      <c r="D77" s="448"/>
      <c r="E77" s="448"/>
      <c r="F77" s="28"/>
      <c r="G77" s="303" t="s">
        <v>273</v>
      </c>
      <c r="H77" s="339"/>
      <c r="I77" s="339"/>
      <c r="J77" s="339"/>
      <c r="K77" s="339"/>
      <c r="L77" s="339"/>
      <c r="M77" s="340"/>
    </row>
    <row r="78" spans="1:40" ht="33" customHeight="1" thickBot="1" x14ac:dyDescent="0.25">
      <c r="A78" s="10" t="s">
        <v>170</v>
      </c>
      <c r="B78" s="447" t="s">
        <v>278</v>
      </c>
      <c r="C78" s="448"/>
      <c r="D78" s="448"/>
      <c r="E78" s="448"/>
      <c r="F78" s="28"/>
      <c r="G78" s="150" t="s">
        <v>273</v>
      </c>
      <c r="H78" s="339"/>
      <c r="I78" s="339"/>
      <c r="J78" s="339"/>
      <c r="K78" s="339"/>
      <c r="L78" s="339"/>
      <c r="M78" s="340"/>
    </row>
    <row r="79" spans="1:40" ht="33" customHeight="1" thickBot="1" x14ac:dyDescent="0.25">
      <c r="A79" s="10" t="s">
        <v>171</v>
      </c>
      <c r="B79" s="447" t="s">
        <v>278</v>
      </c>
      <c r="C79" s="448"/>
      <c r="D79" s="448"/>
      <c r="E79" s="448"/>
      <c r="F79" s="28"/>
      <c r="G79" s="150" t="s">
        <v>273</v>
      </c>
      <c r="H79" s="339"/>
      <c r="I79" s="339"/>
      <c r="J79" s="339"/>
      <c r="K79" s="339"/>
      <c r="L79" s="339"/>
      <c r="M79" s="340"/>
    </row>
    <row r="80" spans="1:40" ht="33" customHeight="1" thickBot="1" x14ac:dyDescent="0.25">
      <c r="A80" s="10" t="s">
        <v>172</v>
      </c>
      <c r="B80" s="447" t="s">
        <v>278</v>
      </c>
      <c r="C80" s="448"/>
      <c r="D80" s="448"/>
      <c r="E80" s="448"/>
      <c r="F80" s="28"/>
      <c r="G80" s="150" t="s">
        <v>273</v>
      </c>
      <c r="H80" s="339"/>
      <c r="I80" s="339"/>
      <c r="J80" s="339"/>
      <c r="K80" s="339"/>
      <c r="L80" s="339"/>
      <c r="M80" s="340"/>
    </row>
    <row r="81" spans="1:40" ht="33" customHeight="1" thickBot="1" x14ac:dyDescent="0.25">
      <c r="A81" s="10" t="s">
        <v>173</v>
      </c>
      <c r="B81" s="447" t="s">
        <v>278</v>
      </c>
      <c r="C81" s="448"/>
      <c r="D81" s="448"/>
      <c r="E81" s="448"/>
      <c r="F81" s="28"/>
      <c r="G81" s="325" t="s">
        <v>273</v>
      </c>
      <c r="H81" s="339"/>
      <c r="I81" s="339"/>
      <c r="J81" s="339"/>
      <c r="K81" s="339"/>
      <c r="L81" s="339"/>
      <c r="M81" s="340"/>
    </row>
    <row r="82" spans="1:40" ht="33" customHeight="1" thickBot="1" x14ac:dyDescent="0.25">
      <c r="A82" s="10" t="s">
        <v>174</v>
      </c>
      <c r="B82" s="447" t="s">
        <v>278</v>
      </c>
      <c r="C82" s="448"/>
      <c r="D82" s="448"/>
      <c r="E82" s="448"/>
      <c r="F82" s="28"/>
      <c r="G82" s="325" t="s">
        <v>273</v>
      </c>
      <c r="H82" s="339"/>
      <c r="I82" s="339"/>
      <c r="J82" s="339"/>
      <c r="K82" s="339"/>
      <c r="L82" s="339"/>
      <c r="M82" s="340"/>
    </row>
    <row r="83" spans="1:40" ht="33" customHeight="1" thickBot="1" x14ac:dyDescent="0.25">
      <c r="A83" s="10" t="s">
        <v>175</v>
      </c>
      <c r="B83" s="447" t="s">
        <v>306</v>
      </c>
      <c r="C83" s="448"/>
      <c r="D83" s="448"/>
      <c r="E83" s="448"/>
      <c r="F83" s="28"/>
      <c r="G83" s="325" t="s">
        <v>273</v>
      </c>
      <c r="H83" s="449" t="s">
        <v>302</v>
      </c>
      <c r="I83" s="450"/>
      <c r="J83" s="450"/>
      <c r="K83" s="450"/>
      <c r="L83" s="450"/>
      <c r="M83" s="451"/>
    </row>
    <row r="84" spans="1:40" ht="33" customHeight="1" thickBot="1" x14ac:dyDescent="0.25">
      <c r="A84" s="10" t="s">
        <v>176</v>
      </c>
      <c r="B84" s="404"/>
      <c r="C84" s="405"/>
      <c r="D84" s="405"/>
      <c r="E84" s="405"/>
      <c r="F84" s="28"/>
      <c r="G84" s="150"/>
      <c r="H84" s="339"/>
      <c r="I84" s="339"/>
      <c r="J84" s="339"/>
      <c r="K84" s="339"/>
      <c r="L84" s="339"/>
      <c r="M84" s="340"/>
      <c r="AN84" s="1" t="e">
        <f>AN75+1</f>
        <v>#REF!</v>
      </c>
    </row>
    <row r="85" spans="1:40" ht="33" customHeight="1" thickBot="1" x14ac:dyDescent="0.25">
      <c r="A85" s="10" t="s">
        <v>177</v>
      </c>
      <c r="B85" s="404"/>
      <c r="C85" s="405"/>
      <c r="D85" s="405"/>
      <c r="E85" s="405"/>
      <c r="F85" s="28"/>
      <c r="G85" s="150"/>
      <c r="H85" s="339"/>
      <c r="I85" s="339"/>
      <c r="J85" s="339"/>
      <c r="K85" s="339"/>
      <c r="L85" s="339"/>
      <c r="M85" s="340"/>
      <c r="AN85" s="1" t="e">
        <f>#REF!+1</f>
        <v>#REF!</v>
      </c>
    </row>
    <row r="86" spans="1:40" ht="33" customHeight="1" thickBot="1" x14ac:dyDescent="0.25">
      <c r="A86" s="10" t="s">
        <v>178</v>
      </c>
      <c r="B86" s="404"/>
      <c r="C86" s="405"/>
      <c r="D86" s="405"/>
      <c r="E86" s="405"/>
      <c r="F86" s="28"/>
      <c r="G86" s="150"/>
      <c r="H86" s="339"/>
      <c r="I86" s="339"/>
      <c r="J86" s="339"/>
      <c r="K86" s="339"/>
      <c r="L86" s="339"/>
      <c r="M86" s="340"/>
      <c r="AN86" s="1" t="e">
        <f t="shared" si="2"/>
        <v>#REF!</v>
      </c>
    </row>
    <row r="87" spans="1:40" ht="50.25" customHeight="1" thickBot="1" x14ac:dyDescent="0.25">
      <c r="A87" s="10" t="s">
        <v>42</v>
      </c>
      <c r="B87" s="404"/>
      <c r="C87" s="405"/>
      <c r="D87" s="405"/>
      <c r="E87" s="405"/>
      <c r="F87" s="28"/>
      <c r="G87" s="150"/>
      <c r="H87" s="339"/>
      <c r="I87" s="339"/>
      <c r="J87" s="339"/>
      <c r="K87" s="339"/>
      <c r="L87" s="339"/>
      <c r="M87" s="340"/>
      <c r="AN87" s="1" t="e">
        <f>#REF!+1</f>
        <v>#REF!</v>
      </c>
    </row>
    <row r="88" spans="1:40" ht="24.95" customHeight="1" x14ac:dyDescent="0.2">
      <c r="A88" s="97"/>
      <c r="B88" s="412"/>
      <c r="C88" s="412"/>
      <c r="D88" s="412"/>
      <c r="E88" s="412"/>
      <c r="F88" s="412"/>
      <c r="G88" s="412"/>
      <c r="H88" s="412"/>
      <c r="I88" s="412"/>
      <c r="J88" s="412"/>
      <c r="K88" s="412"/>
      <c r="L88" s="412"/>
      <c r="M88" s="412"/>
      <c r="AN88" s="1" t="e">
        <f t="shared" si="2"/>
        <v>#REF!</v>
      </c>
    </row>
    <row r="89" spans="1:40" ht="24.95" hidden="1" customHeight="1" x14ac:dyDescent="0.2">
      <c r="A89" s="97"/>
      <c r="B89" s="412"/>
      <c r="C89" s="412"/>
      <c r="D89" s="412"/>
      <c r="E89" s="412"/>
      <c r="F89" s="412"/>
      <c r="G89" s="412"/>
      <c r="H89" s="412"/>
      <c r="I89" s="412"/>
      <c r="J89" s="412"/>
      <c r="K89" s="412"/>
      <c r="L89" s="412"/>
      <c r="M89" s="412"/>
      <c r="AN89" s="1" t="e">
        <f t="shared" si="2"/>
        <v>#REF!</v>
      </c>
    </row>
    <row r="90" spans="1:40" ht="24.95" hidden="1" customHeight="1" x14ac:dyDescent="0.2">
      <c r="A90" s="97"/>
      <c r="B90" s="412"/>
      <c r="C90" s="412"/>
      <c r="D90" s="412"/>
      <c r="E90" s="412"/>
      <c r="F90" s="412"/>
      <c r="G90" s="412"/>
      <c r="H90" s="412"/>
      <c r="I90" s="412"/>
      <c r="J90" s="412"/>
      <c r="K90" s="412"/>
      <c r="L90" s="412"/>
      <c r="M90" s="412"/>
      <c r="AN90" s="1" t="e">
        <f t="shared" si="2"/>
        <v>#REF!</v>
      </c>
    </row>
    <row r="91" spans="1:40" ht="24.95" hidden="1" customHeight="1" x14ac:dyDescent="0.2">
      <c r="A91" s="97"/>
      <c r="B91" s="412"/>
      <c r="C91" s="412"/>
      <c r="D91" s="412"/>
      <c r="E91" s="412"/>
      <c r="F91" s="412"/>
      <c r="G91" s="412"/>
      <c r="H91" s="412"/>
      <c r="I91" s="412"/>
      <c r="J91" s="412"/>
      <c r="K91" s="412"/>
      <c r="L91" s="412"/>
      <c r="M91" s="412"/>
    </row>
    <row r="92" spans="1:40" ht="24.95" hidden="1" customHeight="1" x14ac:dyDescent="0.2">
      <c r="A92" s="97"/>
      <c r="B92" s="412"/>
      <c r="C92" s="412"/>
      <c r="D92" s="412"/>
      <c r="E92" s="412"/>
      <c r="F92" s="412"/>
      <c r="G92" s="412"/>
      <c r="H92" s="412"/>
      <c r="I92" s="412"/>
      <c r="J92" s="412"/>
      <c r="K92" s="412"/>
      <c r="L92" s="412"/>
      <c r="M92" s="412"/>
    </row>
    <row r="93" spans="1:40" ht="12.75" hidden="1" x14ac:dyDescent="0.2">
      <c r="A93" s="97"/>
      <c r="B93" s="97"/>
      <c r="C93" s="97"/>
      <c r="D93" s="97"/>
      <c r="E93" s="97"/>
      <c r="F93" s="192"/>
      <c r="G93" s="97"/>
      <c r="H93" s="97"/>
      <c r="I93" s="97"/>
      <c r="J93" s="97"/>
      <c r="K93" s="97"/>
      <c r="L93" s="97"/>
      <c r="M93" s="97"/>
    </row>
    <row r="94" spans="1:40" ht="12.75" hidden="1" x14ac:dyDescent="0.2"/>
    <row r="95" spans="1:40" ht="12.75" hidden="1" x14ac:dyDescent="0.2"/>
    <row r="96" spans="1:40" ht="12.75" hidden="1" x14ac:dyDescent="0.2"/>
    <row r="97" spans="2:11" ht="12.75" hidden="1" x14ac:dyDescent="0.2"/>
    <row r="98" spans="2:11" ht="12.75" hidden="1" x14ac:dyDescent="0.2"/>
    <row r="99" spans="2:11" ht="12.75" hidden="1" x14ac:dyDescent="0.2"/>
    <row r="100" spans="2:11" ht="12.75" hidden="1" x14ac:dyDescent="0.2"/>
    <row r="101" spans="2:11" ht="12.75" hidden="1" x14ac:dyDescent="0.2"/>
    <row r="102" spans="2:11" ht="12.75" hidden="1" x14ac:dyDescent="0.2"/>
    <row r="103" spans="2:11" ht="12.75" hidden="1" x14ac:dyDescent="0.2"/>
    <row r="104" spans="2:11" ht="12.75" hidden="1" x14ac:dyDescent="0.2"/>
    <row r="105" spans="2:11" ht="12.75" hidden="1" x14ac:dyDescent="0.2"/>
    <row r="106" spans="2:11" ht="12.75" hidden="1" x14ac:dyDescent="0.2"/>
    <row r="107" spans="2:11" ht="12.75" hidden="1" x14ac:dyDescent="0.2"/>
    <row r="108" spans="2:11" ht="15" hidden="1" x14ac:dyDescent="0.2">
      <c r="B108" s="97"/>
      <c r="C108" s="97"/>
      <c r="D108" s="97"/>
      <c r="E108" s="97"/>
      <c r="F108" s="395"/>
      <c r="G108" s="395"/>
      <c r="H108" s="395"/>
      <c r="I108" s="11" t="s">
        <v>43</v>
      </c>
      <c r="K108" s="12"/>
    </row>
    <row r="109" spans="2:11" ht="15" hidden="1" x14ac:dyDescent="0.2">
      <c r="B109" s="97"/>
      <c r="C109" s="97"/>
      <c r="D109" s="97"/>
      <c r="E109" s="97"/>
      <c r="F109" s="395"/>
      <c r="G109" s="395"/>
      <c r="H109" s="395"/>
      <c r="I109" s="11" t="s">
        <v>44</v>
      </c>
      <c r="K109" s="12"/>
    </row>
    <row r="110" spans="2:11" ht="15" hidden="1" x14ac:dyDescent="0.2">
      <c r="B110" s="97"/>
      <c r="C110" s="97"/>
      <c r="D110" s="97"/>
      <c r="E110" s="97"/>
      <c r="F110" s="395"/>
      <c r="G110" s="395"/>
      <c r="H110" s="395"/>
      <c r="I110" s="11" t="s">
        <v>45</v>
      </c>
      <c r="K110" s="12"/>
    </row>
    <row r="111" spans="2:11" ht="15" hidden="1" x14ac:dyDescent="0.2">
      <c r="B111" s="97"/>
      <c r="C111" s="97"/>
      <c r="D111" s="97"/>
      <c r="E111" s="97"/>
      <c r="F111" s="395"/>
      <c r="G111" s="395"/>
      <c r="H111" s="395"/>
      <c r="K111" s="12"/>
    </row>
    <row r="112" spans="2:11" ht="15" hidden="1" x14ac:dyDescent="0.2">
      <c r="B112" s="97"/>
      <c r="C112" s="97"/>
      <c r="D112" s="97"/>
      <c r="E112" s="97"/>
      <c r="F112" s="395"/>
      <c r="G112" s="395"/>
      <c r="H112" s="395"/>
      <c r="K112" s="12"/>
    </row>
    <row r="113" spans="2:11" ht="15" hidden="1" x14ac:dyDescent="0.2">
      <c r="B113" s="97"/>
      <c r="C113" s="97"/>
      <c r="D113" s="97"/>
      <c r="E113" s="97"/>
      <c r="K113" s="12"/>
    </row>
    <row r="114" spans="2:11" ht="15" hidden="1" x14ac:dyDescent="0.2">
      <c r="B114" s="97"/>
      <c r="C114" s="97"/>
      <c r="D114" s="97"/>
      <c r="E114" s="97"/>
      <c r="K114" s="12"/>
    </row>
    <row r="115" spans="2:11" ht="15" hidden="1" x14ac:dyDescent="0.2">
      <c r="B115" s="97"/>
      <c r="C115" s="97"/>
      <c r="D115" s="97"/>
      <c r="E115" s="97"/>
      <c r="K115" s="12"/>
    </row>
    <row r="116" spans="2:11" ht="15" hidden="1" x14ac:dyDescent="0.2">
      <c r="B116" s="97"/>
      <c r="C116" s="97"/>
      <c r="D116" s="97"/>
      <c r="E116" s="97"/>
      <c r="K116" s="12"/>
    </row>
    <row r="117" spans="2:11" ht="15" hidden="1" x14ac:dyDescent="0.2">
      <c r="B117" s="97"/>
      <c r="C117" s="97"/>
      <c r="D117" s="97"/>
      <c r="E117" s="97"/>
      <c r="K117" s="12"/>
    </row>
    <row r="118" spans="2:11" ht="15" hidden="1" x14ac:dyDescent="0.2">
      <c r="B118" s="97"/>
      <c r="C118" s="97"/>
      <c r="D118" s="97"/>
      <c r="E118" s="97"/>
      <c r="K118" s="12"/>
    </row>
    <row r="119" spans="2:11" ht="15" hidden="1" x14ac:dyDescent="0.2">
      <c r="B119" s="97"/>
      <c r="C119" s="97"/>
      <c r="D119" s="97"/>
      <c r="E119" s="97"/>
      <c r="K119" s="12"/>
    </row>
    <row r="120" spans="2:11" ht="15" hidden="1" x14ac:dyDescent="0.2">
      <c r="B120" s="97"/>
      <c r="C120" s="97"/>
      <c r="D120" s="97"/>
      <c r="E120" s="97"/>
      <c r="K120" s="12"/>
    </row>
    <row r="121" spans="2:11" ht="15" hidden="1" x14ac:dyDescent="0.2">
      <c r="B121" s="97"/>
      <c r="C121" s="97"/>
      <c r="D121" s="97"/>
      <c r="E121" s="97"/>
      <c r="K121" s="12"/>
    </row>
    <row r="122" spans="2:11" ht="15" hidden="1" x14ac:dyDescent="0.2">
      <c r="B122" s="97"/>
      <c r="C122" s="97"/>
      <c r="D122" s="97"/>
      <c r="E122" s="97"/>
      <c r="K122" s="12"/>
    </row>
    <row r="123" spans="2:11" ht="15" hidden="1" x14ac:dyDescent="0.2">
      <c r="B123" s="97"/>
      <c r="C123" s="97"/>
      <c r="D123" s="97"/>
      <c r="E123" s="97"/>
      <c r="K123" s="12"/>
    </row>
    <row r="124" spans="2:11" ht="15" hidden="1" x14ac:dyDescent="0.2">
      <c r="B124" s="97"/>
      <c r="C124" s="97"/>
      <c r="D124" s="97"/>
      <c r="E124" s="97"/>
      <c r="K124" s="12"/>
    </row>
    <row r="125" spans="2:11" ht="15" hidden="1" x14ac:dyDescent="0.2">
      <c r="B125" s="97"/>
      <c r="C125" s="97"/>
      <c r="D125" s="97"/>
      <c r="E125" s="97"/>
      <c r="K125" s="12"/>
    </row>
    <row r="126" spans="2:11" ht="15" hidden="1" x14ac:dyDescent="0.2">
      <c r="B126" s="97"/>
      <c r="C126" s="97"/>
      <c r="D126" s="97"/>
      <c r="E126" s="97"/>
      <c r="K126" s="12"/>
    </row>
    <row r="127" spans="2:11" ht="15" hidden="1" x14ac:dyDescent="0.2">
      <c r="B127" s="97"/>
      <c r="C127" s="97"/>
      <c r="D127" s="97"/>
      <c r="E127" s="97"/>
      <c r="K127" s="12"/>
    </row>
    <row r="128" spans="2:11" ht="15" hidden="1" x14ac:dyDescent="0.2">
      <c r="B128" s="97"/>
      <c r="C128" s="97"/>
      <c r="D128" s="97"/>
      <c r="E128" s="97"/>
      <c r="K128" s="12"/>
    </row>
    <row r="129" spans="2:11" ht="15" hidden="1" x14ac:dyDescent="0.2">
      <c r="B129" s="97"/>
      <c r="C129" s="97"/>
      <c r="D129" s="97"/>
      <c r="E129" s="97"/>
      <c r="K129" s="12"/>
    </row>
    <row r="130" spans="2:11" ht="15" hidden="1" x14ac:dyDescent="0.2">
      <c r="B130" s="97"/>
      <c r="C130" s="97"/>
      <c r="D130" s="97"/>
      <c r="E130" s="97"/>
      <c r="K130" s="12"/>
    </row>
    <row r="131" spans="2:11" ht="15" hidden="1" x14ac:dyDescent="0.2">
      <c r="B131" s="97"/>
      <c r="C131" s="97"/>
      <c r="D131" s="97"/>
      <c r="E131" s="97"/>
      <c r="K131" s="12"/>
    </row>
    <row r="132" spans="2:11" ht="15" hidden="1" x14ac:dyDescent="0.2">
      <c r="B132" s="97"/>
      <c r="C132" s="97"/>
      <c r="D132" s="97"/>
      <c r="E132" s="97"/>
      <c r="K132" s="12"/>
    </row>
    <row r="133" spans="2:11" ht="15" hidden="1" x14ac:dyDescent="0.2">
      <c r="B133" s="97"/>
      <c r="C133" s="97"/>
      <c r="D133" s="97"/>
      <c r="E133" s="97"/>
      <c r="K133" s="12"/>
    </row>
    <row r="134" spans="2:11" ht="15" hidden="1" x14ac:dyDescent="0.2">
      <c r="B134" s="97"/>
      <c r="C134" s="97"/>
      <c r="D134" s="97"/>
      <c r="E134" s="97"/>
      <c r="K134" s="12"/>
    </row>
    <row r="135" spans="2:11" ht="15" hidden="1" x14ac:dyDescent="0.2">
      <c r="B135" s="97"/>
      <c r="C135" s="97"/>
      <c r="D135" s="97"/>
      <c r="E135" s="97"/>
      <c r="K135" s="12"/>
    </row>
    <row r="136" spans="2:11" ht="15" hidden="1" x14ac:dyDescent="0.2">
      <c r="B136" s="97"/>
      <c r="C136" s="97"/>
      <c r="D136" s="97"/>
      <c r="E136" s="97"/>
      <c r="K136" s="12"/>
    </row>
    <row r="137" spans="2:11" ht="15" hidden="1" x14ac:dyDescent="0.2">
      <c r="B137" s="97"/>
      <c r="C137" s="97"/>
      <c r="D137" s="97"/>
      <c r="E137" s="97"/>
      <c r="K137" s="12"/>
    </row>
    <row r="138" spans="2:11" ht="15" hidden="1" x14ac:dyDescent="0.2">
      <c r="B138" s="97"/>
      <c r="C138" s="97"/>
      <c r="D138" s="97"/>
      <c r="E138" s="97"/>
      <c r="K138" s="12"/>
    </row>
    <row r="139" spans="2:11" ht="15" hidden="1" x14ac:dyDescent="0.2">
      <c r="B139" s="97"/>
      <c r="C139" s="97"/>
      <c r="D139" s="97"/>
      <c r="E139" s="97"/>
      <c r="K139" s="12"/>
    </row>
    <row r="140" spans="2:11" ht="15" hidden="1" x14ac:dyDescent="0.2">
      <c r="B140" s="97"/>
      <c r="C140" s="97"/>
      <c r="D140" s="97"/>
      <c r="E140" s="97"/>
      <c r="K140" s="12"/>
    </row>
    <row r="141" spans="2:11" ht="15" hidden="1" x14ac:dyDescent="0.2">
      <c r="B141" s="97"/>
      <c r="C141" s="97"/>
      <c r="D141" s="97"/>
      <c r="E141" s="97"/>
      <c r="K141" s="12"/>
    </row>
    <row r="142" spans="2:11" ht="15" hidden="1" x14ac:dyDescent="0.2">
      <c r="B142" s="97"/>
      <c r="C142" s="97"/>
      <c r="D142" s="97"/>
      <c r="E142" s="97"/>
      <c r="K142" s="12"/>
    </row>
    <row r="143" spans="2:11" ht="15" hidden="1" x14ac:dyDescent="0.2">
      <c r="B143" s="97"/>
      <c r="C143" s="97"/>
      <c r="D143" s="97"/>
      <c r="E143" s="97"/>
      <c r="K143" s="12"/>
    </row>
    <row r="144" spans="2:11" ht="15" hidden="1" x14ac:dyDescent="0.2">
      <c r="B144" s="97"/>
      <c r="C144" s="97"/>
      <c r="D144" s="97"/>
      <c r="E144" s="97"/>
      <c r="K144" s="12"/>
    </row>
    <row r="145" spans="2:11" ht="15" hidden="1" x14ac:dyDescent="0.2">
      <c r="B145" s="97"/>
      <c r="C145" s="97"/>
      <c r="D145" s="97"/>
      <c r="E145" s="97"/>
      <c r="K145" s="12"/>
    </row>
    <row r="146" spans="2:11" ht="12.75" hidden="1" x14ac:dyDescent="0.2">
      <c r="B146" s="97"/>
      <c r="C146" s="97"/>
      <c r="D146" s="97"/>
      <c r="E146" s="97"/>
    </row>
    <row r="147" spans="2:11" ht="12.75" hidden="1" x14ac:dyDescent="0.2">
      <c r="B147" s="97"/>
      <c r="C147" s="97"/>
      <c r="D147" s="97"/>
      <c r="E147" s="97"/>
    </row>
    <row r="148" spans="2:11" ht="12.75" hidden="1" x14ac:dyDescent="0.2">
      <c r="B148" s="97"/>
      <c r="C148" s="97"/>
      <c r="D148" s="97"/>
      <c r="E148" s="97"/>
    </row>
    <row r="149" spans="2:11" ht="12.75" hidden="1" x14ac:dyDescent="0.2">
      <c r="B149" s="97"/>
      <c r="C149" s="97"/>
      <c r="D149" s="97"/>
      <c r="E149" s="97"/>
    </row>
    <row r="150" spans="2:11" ht="12.75" hidden="1" x14ac:dyDescent="0.2">
      <c r="B150" s="97"/>
      <c r="C150" s="97"/>
      <c r="D150" s="97"/>
      <c r="E150" s="97"/>
    </row>
    <row r="151" spans="2:11" ht="12.75" hidden="1" x14ac:dyDescent="0.2">
      <c r="B151" s="97"/>
      <c r="C151" s="97"/>
      <c r="D151" s="97"/>
      <c r="E151" s="97"/>
    </row>
    <row r="152" spans="2:11" ht="12.75" hidden="1" x14ac:dyDescent="0.2">
      <c r="B152" s="97"/>
      <c r="C152" s="97"/>
      <c r="D152" s="97"/>
      <c r="E152" s="97"/>
    </row>
    <row r="153" spans="2:11" ht="12.75" hidden="1" x14ac:dyDescent="0.2">
      <c r="B153" s="97"/>
      <c r="C153" s="97"/>
      <c r="D153" s="97"/>
      <c r="E153" s="97"/>
    </row>
    <row r="154" spans="2:11" ht="12.75" hidden="1" x14ac:dyDescent="0.2">
      <c r="B154" s="97"/>
      <c r="C154" s="97"/>
      <c r="D154" s="97"/>
      <c r="E154" s="97"/>
    </row>
    <row r="155" spans="2:11" ht="12.75" hidden="1" x14ac:dyDescent="0.2">
      <c r="B155" s="97"/>
      <c r="C155" s="97"/>
      <c r="D155" s="97"/>
      <c r="E155" s="97"/>
    </row>
    <row r="156" spans="2:11" ht="12.75" hidden="1" x14ac:dyDescent="0.2">
      <c r="B156" s="97"/>
      <c r="C156" s="97"/>
      <c r="D156" s="97"/>
      <c r="E156" s="97"/>
    </row>
    <row r="157" spans="2:11" ht="12.75" hidden="1" x14ac:dyDescent="0.2">
      <c r="B157" s="97"/>
      <c r="C157" s="97"/>
      <c r="D157" s="97"/>
      <c r="E157" s="97"/>
    </row>
    <row r="158" spans="2:11" ht="12.75" hidden="1" x14ac:dyDescent="0.2">
      <c r="B158" s="97"/>
      <c r="C158" s="97"/>
      <c r="D158" s="97"/>
      <c r="E158" s="97"/>
    </row>
    <row r="159" spans="2:11" ht="12.75" hidden="1" x14ac:dyDescent="0.2">
      <c r="B159" s="97"/>
      <c r="C159" s="97"/>
      <c r="D159" s="97"/>
      <c r="E159" s="97"/>
    </row>
    <row r="160" spans="2:11" ht="12.75" hidden="1" x14ac:dyDescent="0.2">
      <c r="B160" s="97"/>
      <c r="C160" s="97"/>
      <c r="D160" s="97"/>
      <c r="E160" s="97"/>
    </row>
    <row r="161" spans="2:5" ht="12.75" hidden="1" x14ac:dyDescent="0.2">
      <c r="B161" s="97"/>
      <c r="C161" s="97"/>
      <c r="D161" s="97"/>
      <c r="E161" s="97"/>
    </row>
    <row r="162" spans="2:5" ht="12.75" hidden="1" x14ac:dyDescent="0.2">
      <c r="B162" s="97"/>
      <c r="C162" s="97"/>
      <c r="D162" s="97"/>
      <c r="E162" s="97"/>
    </row>
    <row r="163" spans="2:5" ht="12.75" hidden="1" x14ac:dyDescent="0.2">
      <c r="B163" s="97"/>
      <c r="C163" s="97"/>
      <c r="D163" s="97"/>
      <c r="E163" s="97"/>
    </row>
    <row r="164" spans="2:5" ht="12.75" hidden="1" x14ac:dyDescent="0.2">
      <c r="B164" s="97"/>
      <c r="C164" s="97"/>
      <c r="D164" s="97"/>
      <c r="E164" s="97"/>
    </row>
    <row r="165" spans="2:5" ht="12.75" hidden="1" x14ac:dyDescent="0.2">
      <c r="B165" s="97"/>
      <c r="C165" s="97"/>
      <c r="D165" s="97"/>
      <c r="E165" s="97"/>
    </row>
    <row r="166" spans="2:5" ht="12.75" hidden="1" x14ac:dyDescent="0.2">
      <c r="B166" s="97"/>
      <c r="C166" s="97"/>
      <c r="D166" s="97"/>
      <c r="E166" s="97"/>
    </row>
    <row r="167" spans="2:5" ht="12.75" hidden="1" x14ac:dyDescent="0.2">
      <c r="B167" s="97"/>
      <c r="C167" s="97"/>
      <c r="D167" s="97"/>
      <c r="E167" s="97"/>
    </row>
    <row r="168" spans="2:5" ht="12.75" hidden="1" x14ac:dyDescent="0.2">
      <c r="B168" s="97"/>
      <c r="C168" s="97"/>
      <c r="D168" s="97"/>
      <c r="E168" s="97"/>
    </row>
    <row r="169" spans="2:5" ht="12.75" hidden="1" x14ac:dyDescent="0.2">
      <c r="B169" s="97"/>
      <c r="C169" s="97"/>
      <c r="D169" s="97"/>
      <c r="E169" s="97"/>
    </row>
    <row r="170" spans="2:5" ht="12.75" hidden="1" x14ac:dyDescent="0.2">
      <c r="B170" s="97"/>
      <c r="C170" s="97"/>
      <c r="D170" s="97"/>
      <c r="E170" s="97"/>
    </row>
    <row r="171" spans="2:5" ht="12.75" hidden="1" x14ac:dyDescent="0.2">
      <c r="B171" s="97"/>
      <c r="C171" s="97"/>
      <c r="D171" s="97"/>
      <c r="E171" s="97"/>
    </row>
    <row r="172" spans="2:5" ht="12.75" x14ac:dyDescent="0.2"/>
    <row r="173" spans="2:5" ht="12.75" x14ac:dyDescent="0.2"/>
    <row r="174" spans="2:5" ht="12.75" x14ac:dyDescent="0.2"/>
    <row r="175" spans="2:5" ht="12.75" x14ac:dyDescent="0.2"/>
    <row r="176" spans="2:5" ht="12.75" x14ac:dyDescent="0.2"/>
    <row r="177" ht="12.75" x14ac:dyDescent="0.2"/>
    <row r="178" ht="12.75" x14ac:dyDescent="0.2"/>
    <row r="179" ht="12.75" x14ac:dyDescent="0.2"/>
    <row r="180" ht="12.75" x14ac:dyDescent="0.2"/>
    <row r="181" ht="12.75"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sheetData>
  <mergeCells count="96">
    <mergeCell ref="F108:H109"/>
    <mergeCell ref="F110:H110"/>
    <mergeCell ref="F111:H112"/>
    <mergeCell ref="B90:I90"/>
    <mergeCell ref="J90:M90"/>
    <mergeCell ref="B91:I91"/>
    <mergeCell ref="J91:M91"/>
    <mergeCell ref="B92:I92"/>
    <mergeCell ref="J92:M92"/>
    <mergeCell ref="B86:E86"/>
    <mergeCell ref="B87:E87"/>
    <mergeCell ref="B88:I88"/>
    <mergeCell ref="J88:M88"/>
    <mergeCell ref="B89:I89"/>
    <mergeCell ref="J89:M89"/>
    <mergeCell ref="B84:E84"/>
    <mergeCell ref="B85:E85"/>
    <mergeCell ref="B76:E76"/>
    <mergeCell ref="B77:E77"/>
    <mergeCell ref="B78:E78"/>
    <mergeCell ref="B79:E79"/>
    <mergeCell ref="B80:E80"/>
    <mergeCell ref="B83:E83"/>
    <mergeCell ref="A32:M32"/>
    <mergeCell ref="A71:M71"/>
    <mergeCell ref="A73:A74"/>
    <mergeCell ref="B73:E74"/>
    <mergeCell ref="F73:G73"/>
    <mergeCell ref="H73:M74"/>
    <mergeCell ref="A28:C30"/>
    <mergeCell ref="D28:E28"/>
    <mergeCell ref="I28:J28"/>
    <mergeCell ref="D29:E29"/>
    <mergeCell ref="D30:E30"/>
    <mergeCell ref="I29:M30"/>
    <mergeCell ref="A24:A25"/>
    <mergeCell ref="B24:B25"/>
    <mergeCell ref="C24:C25"/>
    <mergeCell ref="D24:D25"/>
    <mergeCell ref="E24:E26"/>
    <mergeCell ref="L24:M24"/>
    <mergeCell ref="J20:L20"/>
    <mergeCell ref="F21:H21"/>
    <mergeCell ref="J21:L21"/>
    <mergeCell ref="L23:M23"/>
    <mergeCell ref="J19:L19"/>
    <mergeCell ref="F20:H20"/>
    <mergeCell ref="A17:B18"/>
    <mergeCell ref="C17:D18"/>
    <mergeCell ref="E17:M17"/>
    <mergeCell ref="F18:H18"/>
    <mergeCell ref="J18:L18"/>
    <mergeCell ref="A19:B21"/>
    <mergeCell ref="C19:D21"/>
    <mergeCell ref="F19:H19"/>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 ref="H75:M75"/>
    <mergeCell ref="H76:M76"/>
    <mergeCell ref="B81:E81"/>
    <mergeCell ref="B82:E82"/>
    <mergeCell ref="B75:E75"/>
    <mergeCell ref="H82:M82"/>
    <mergeCell ref="H84:M84"/>
    <mergeCell ref="H85:M85"/>
    <mergeCell ref="H86:M86"/>
    <mergeCell ref="H87:M87"/>
    <mergeCell ref="H77:M77"/>
    <mergeCell ref="H78:M78"/>
    <mergeCell ref="H79:M79"/>
    <mergeCell ref="H80:M80"/>
    <mergeCell ref="H81:M81"/>
    <mergeCell ref="H83:M83"/>
  </mergeCells>
  <conditionalFormatting sqref="H42:I53">
    <cfRule type="cellIs" dxfId="32" priority="7" operator="between">
      <formula>$L$30</formula>
      <formula>$M$30</formula>
    </cfRule>
    <cfRule type="cellIs" dxfId="31" priority="8" operator="between">
      <formula>$L$29</formula>
      <formula>$M$29</formula>
    </cfRule>
    <cfRule type="cellIs" dxfId="30" priority="9" operator="between">
      <formula>#REF!</formula>
      <formula>$M$28</formula>
    </cfRule>
  </conditionalFormatting>
  <conditionalFormatting sqref="H38">
    <cfRule type="cellIs" dxfId="29" priority="16" operator="between">
      <formula>$K$30</formula>
      <formula>$L$30</formula>
    </cfRule>
    <cfRule type="cellIs" dxfId="28" priority="17" operator="between">
      <formula>$K$29</formula>
      <formula>$L$29</formula>
    </cfRule>
    <cfRule type="cellIs" dxfId="27" priority="18" operator="between">
      <formula>#REF!</formula>
      <formula>$L$28</formula>
    </cfRule>
  </conditionalFormatting>
  <conditionalFormatting sqref="H35:I38">
    <cfRule type="cellIs" dxfId="26" priority="19" operator="between">
      <formula>$K$29</formula>
      <formula>$L$29</formula>
    </cfRule>
    <cfRule type="cellIs" dxfId="25" priority="20" operator="between">
      <formula>$K$28</formula>
      <formula>$L$28</formula>
    </cfRule>
    <cfRule type="cellIs" dxfId="24" priority="21" operator="between">
      <formula>#REF!</formula>
      <formula>$L$27</formula>
    </cfRule>
  </conditionalFormatting>
  <dataValidations count="8">
    <dataValidation type="list" allowBlank="1" showInputMessage="1" showErrorMessage="1" sqref="M19:M21 B24 B26 D24">
      <formula1>$O$11:$O$16</formula1>
    </dataValidation>
    <dataValidation type="list" allowBlank="1" showInputMessage="1" showErrorMessage="1" sqref="L7:M7">
      <formula1>$O$18:$O$21</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C19:D21">
      <formula1>$O$60:$O$69</formula1>
    </dataValidation>
    <dataValidation type="list" allowBlank="1" showInputMessage="1" showErrorMessage="1" sqref="C7:H7">
      <formula1>$O$23:$O$50</formula1>
    </dataValidation>
    <dataValidation type="list" allowBlank="1" showInputMessage="1" showErrorMessage="1" sqref="C14:M14">
      <formula1>$O$71:$O$74</formula1>
    </dataValidation>
    <dataValidation type="list" allowBlank="1" showInputMessage="1" showErrorMessage="1" sqref="C9:M9">
      <formula1>$O$53:$O$56</formula1>
    </dataValidation>
  </dataValidations>
  <printOptions horizontalCentered="1" verticalCentered="1"/>
  <pageMargins left="0.31496062992125984" right="0.31496062992125984" top="0.74803149606299213" bottom="0.35433070866141736" header="0.31496062992125984" footer="0.31496062992125984"/>
  <pageSetup scale="4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8"/>
  <sheetViews>
    <sheetView showGridLines="0" view="pageBreakPreview" topLeftCell="A55" zoomScale="80" zoomScaleNormal="80" zoomScaleSheetLayoutView="80" workbookViewId="0">
      <selection activeCell="B83" sqref="B83:E83"/>
    </sheetView>
  </sheetViews>
  <sheetFormatPr baseColWidth="10" defaultColWidth="11.42578125" defaultRowHeight="12.75" customHeight="1" zeroHeight="1" x14ac:dyDescent="0.2"/>
  <cols>
    <col min="1" max="1" width="17.42578125" style="1" customWidth="1"/>
    <col min="2" max="2" width="18.710937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97" t="s">
        <v>6</v>
      </c>
    </row>
    <row r="4" spans="1:16" ht="14.25" customHeight="1" thickBot="1" x14ac:dyDescent="0.25">
      <c r="A4" s="13"/>
      <c r="B4" s="14"/>
      <c r="C4" s="15"/>
      <c r="D4" s="15"/>
      <c r="E4" s="15"/>
      <c r="F4" s="15"/>
      <c r="G4" s="15"/>
      <c r="H4" s="15"/>
      <c r="I4" s="15"/>
      <c r="J4" s="15"/>
      <c r="K4" s="16"/>
      <c r="L4" s="16"/>
      <c r="M4" s="17"/>
      <c r="O4" s="97" t="s">
        <v>8</v>
      </c>
    </row>
    <row r="5" spans="1:16" ht="13.5" thickBot="1" x14ac:dyDescent="0.25">
      <c r="A5" s="341" t="s">
        <v>60</v>
      </c>
      <c r="B5" s="342"/>
      <c r="C5" s="342"/>
      <c r="D5" s="342"/>
      <c r="E5" s="342"/>
      <c r="F5" s="342"/>
      <c r="G5" s="342"/>
      <c r="H5" s="342"/>
      <c r="I5" s="342"/>
      <c r="J5" s="342"/>
      <c r="K5" s="342"/>
      <c r="L5" s="342"/>
      <c r="M5" s="343"/>
      <c r="O5" s="97"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97" t="s">
        <v>13</v>
      </c>
    </row>
    <row r="8" spans="1:16" ht="34.5" customHeight="1" thickBot="1" x14ac:dyDescent="0.25">
      <c r="A8" s="348" t="s">
        <v>4</v>
      </c>
      <c r="B8" s="349"/>
      <c r="C8" s="350" t="s">
        <v>150</v>
      </c>
      <c r="D8" s="351"/>
      <c r="E8" s="351"/>
      <c r="F8" s="351"/>
      <c r="G8" s="351"/>
      <c r="H8" s="351"/>
      <c r="I8" s="351"/>
      <c r="J8" s="351"/>
      <c r="K8" s="351"/>
      <c r="L8" s="351"/>
      <c r="M8" s="352"/>
      <c r="O8" s="97" t="s">
        <v>18</v>
      </c>
    </row>
    <row r="9" spans="1:16" ht="30" customHeight="1" thickBot="1" x14ac:dyDescent="0.25">
      <c r="A9" s="348" t="s">
        <v>5</v>
      </c>
      <c r="B9" s="349"/>
      <c r="C9" s="356" t="s">
        <v>68</v>
      </c>
      <c r="D9" s="357"/>
      <c r="E9" s="357"/>
      <c r="F9" s="357"/>
      <c r="G9" s="357"/>
      <c r="H9" s="357"/>
      <c r="I9" s="357"/>
      <c r="J9" s="357"/>
      <c r="K9" s="357"/>
      <c r="L9" s="357"/>
      <c r="M9" s="358"/>
      <c r="O9" s="97" t="s">
        <v>20</v>
      </c>
      <c r="P9" s="18"/>
    </row>
    <row r="10" spans="1:16" ht="13.5" thickBot="1" x14ac:dyDescent="0.25">
      <c r="A10" s="2"/>
      <c r="B10" s="97"/>
      <c r="C10" s="97"/>
      <c r="D10" s="97"/>
      <c r="E10" s="97"/>
      <c r="F10" s="97"/>
      <c r="G10" s="149"/>
      <c r="H10" s="97"/>
      <c r="I10" s="97"/>
      <c r="J10" s="97"/>
      <c r="K10" s="97"/>
      <c r="L10" s="97"/>
      <c r="M10" s="37"/>
      <c r="O10" s="21" t="s">
        <v>74</v>
      </c>
    </row>
    <row r="11" spans="1:16" ht="30" customHeight="1" thickBot="1" x14ac:dyDescent="0.25">
      <c r="A11" s="348" t="s">
        <v>7</v>
      </c>
      <c r="B11" s="349"/>
      <c r="C11" s="359" t="s">
        <v>180</v>
      </c>
      <c r="D11" s="360"/>
      <c r="E11" s="360"/>
      <c r="F11" s="360"/>
      <c r="G11" s="360"/>
      <c r="H11" s="360"/>
      <c r="I11" s="360"/>
      <c r="J11" s="360"/>
      <c r="K11" s="24" t="s">
        <v>82</v>
      </c>
      <c r="L11" s="361" t="s">
        <v>240</v>
      </c>
      <c r="M11" s="362"/>
      <c r="O11" s="97" t="s">
        <v>21</v>
      </c>
    </row>
    <row r="12" spans="1:16" ht="39.75" customHeight="1" thickBot="1" x14ac:dyDescent="0.25">
      <c r="A12" s="348" t="s">
        <v>9</v>
      </c>
      <c r="B12" s="349"/>
      <c r="C12" s="350" t="s">
        <v>231</v>
      </c>
      <c r="D12" s="351"/>
      <c r="E12" s="351"/>
      <c r="F12" s="351"/>
      <c r="G12" s="351"/>
      <c r="H12" s="351"/>
      <c r="I12" s="351"/>
      <c r="J12" s="351"/>
      <c r="K12" s="351"/>
      <c r="L12" s="351"/>
      <c r="M12" s="352"/>
      <c r="O12" s="97" t="s">
        <v>0</v>
      </c>
    </row>
    <row r="13" spans="1:16" ht="27.75" customHeight="1" thickBot="1" x14ac:dyDescent="0.25">
      <c r="A13" s="348" t="s">
        <v>98</v>
      </c>
      <c r="B13" s="349"/>
      <c r="C13" s="350" t="s">
        <v>230</v>
      </c>
      <c r="D13" s="351"/>
      <c r="E13" s="351"/>
      <c r="F13" s="351"/>
      <c r="G13" s="351"/>
      <c r="H13" s="351"/>
      <c r="I13" s="351"/>
      <c r="J13" s="351"/>
      <c r="K13" s="351"/>
      <c r="L13" s="351"/>
      <c r="M13" s="352"/>
      <c r="O13" s="1" t="s">
        <v>122</v>
      </c>
    </row>
    <row r="14" spans="1:16" ht="30"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438" t="s">
        <v>124</v>
      </c>
      <c r="D15" s="439"/>
      <c r="E15" s="439"/>
      <c r="F15" s="439"/>
      <c r="G15" s="439"/>
      <c r="H15" s="439"/>
      <c r="I15" s="439"/>
      <c r="J15" s="439"/>
      <c r="K15" s="439"/>
      <c r="L15" s="439"/>
      <c r="M15" s="440"/>
      <c r="O15" s="97" t="s">
        <v>24</v>
      </c>
    </row>
    <row r="16" spans="1:16" ht="13.5" thickBot="1" x14ac:dyDescent="0.25">
      <c r="A16" s="2"/>
      <c r="B16" s="97"/>
      <c r="C16" s="97"/>
      <c r="D16" s="97"/>
      <c r="E16" s="97"/>
      <c r="F16" s="97"/>
      <c r="G16" s="149"/>
      <c r="H16" s="97"/>
      <c r="I16" s="97"/>
      <c r="J16" s="97"/>
      <c r="K16" s="97"/>
      <c r="L16" s="97"/>
      <c r="M16" s="37"/>
      <c r="O16" s="97"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00" t="s">
        <v>16</v>
      </c>
      <c r="J18" s="348" t="s">
        <v>139</v>
      </c>
      <c r="K18" s="353"/>
      <c r="L18" s="349"/>
      <c r="M18" s="6" t="s">
        <v>17</v>
      </c>
      <c r="O18" s="97" t="s">
        <v>27</v>
      </c>
    </row>
    <row r="19" spans="1:40" ht="43.5" customHeight="1" thickBot="1" x14ac:dyDescent="0.25">
      <c r="A19" s="420" t="s">
        <v>183</v>
      </c>
      <c r="B19" s="421"/>
      <c r="C19" s="400" t="s">
        <v>101</v>
      </c>
      <c r="D19" s="401"/>
      <c r="E19" s="4">
        <v>1</v>
      </c>
      <c r="F19" s="392" t="s">
        <v>184</v>
      </c>
      <c r="G19" s="424"/>
      <c r="H19" s="425"/>
      <c r="I19" s="161" t="s">
        <v>97</v>
      </c>
      <c r="J19" s="380" t="s">
        <v>185</v>
      </c>
      <c r="K19" s="381"/>
      <c r="L19" s="382"/>
      <c r="M19" s="7" t="s">
        <v>21</v>
      </c>
      <c r="O19" s="97" t="s">
        <v>28</v>
      </c>
    </row>
    <row r="20" spans="1:40" ht="66" customHeight="1" thickBot="1" x14ac:dyDescent="0.25">
      <c r="A20" s="465"/>
      <c r="B20" s="466"/>
      <c r="C20" s="467"/>
      <c r="D20" s="414"/>
      <c r="E20" s="4">
        <v>2</v>
      </c>
      <c r="F20" s="392" t="s">
        <v>186</v>
      </c>
      <c r="G20" s="424"/>
      <c r="H20" s="425"/>
      <c r="I20" s="161" t="s">
        <v>97</v>
      </c>
      <c r="J20" s="380" t="s">
        <v>187</v>
      </c>
      <c r="K20" s="381"/>
      <c r="L20" s="382"/>
      <c r="M20" s="7" t="s">
        <v>21</v>
      </c>
      <c r="O20" s="97" t="s">
        <v>3</v>
      </c>
    </row>
    <row r="21" spans="1:40" ht="33.75" customHeight="1" thickBot="1" x14ac:dyDescent="0.25">
      <c r="A21" s="465"/>
      <c r="B21" s="466"/>
      <c r="C21" s="467"/>
      <c r="D21" s="414"/>
      <c r="E21" s="4">
        <v>3</v>
      </c>
      <c r="F21" s="392" t="s">
        <v>181</v>
      </c>
      <c r="G21" s="424"/>
      <c r="H21" s="425"/>
      <c r="I21" s="161" t="s">
        <v>97</v>
      </c>
      <c r="J21" s="380" t="s">
        <v>166</v>
      </c>
      <c r="K21" s="381"/>
      <c r="L21" s="382"/>
      <c r="M21" s="7" t="s">
        <v>21</v>
      </c>
      <c r="O21" s="149"/>
    </row>
    <row r="22" spans="1:40" ht="59.25" customHeight="1" thickBot="1" x14ac:dyDescent="0.25">
      <c r="A22" s="422"/>
      <c r="B22" s="423"/>
      <c r="C22" s="402"/>
      <c r="D22" s="403"/>
      <c r="E22" s="4">
        <v>4</v>
      </c>
      <c r="F22" s="392" t="s">
        <v>10</v>
      </c>
      <c r="G22" s="424"/>
      <c r="H22" s="425"/>
      <c r="I22" s="161" t="s">
        <v>97</v>
      </c>
      <c r="J22" s="380" t="s">
        <v>250</v>
      </c>
      <c r="K22" s="381"/>
      <c r="L22" s="382"/>
      <c r="M22" s="7"/>
      <c r="O22" s="97" t="s">
        <v>29</v>
      </c>
    </row>
    <row r="23" spans="1:40" ht="13.5" thickBot="1" x14ac:dyDescent="0.25">
      <c r="A23" s="2"/>
      <c r="B23" s="97"/>
      <c r="C23" s="97"/>
      <c r="D23" s="97"/>
      <c r="E23" s="97"/>
      <c r="F23" s="97"/>
      <c r="G23" s="149"/>
      <c r="H23" s="97"/>
      <c r="I23" s="97"/>
      <c r="J23" s="97"/>
      <c r="K23" s="97"/>
      <c r="L23" s="97"/>
      <c r="M23" s="37"/>
      <c r="O23" s="21" t="s">
        <v>70</v>
      </c>
      <c r="AN23" s="1">
        <v>2002</v>
      </c>
    </row>
    <row r="24" spans="1:40" ht="45.95" customHeight="1" thickBot="1" x14ac:dyDescent="0.25">
      <c r="A24" s="6" t="s">
        <v>22</v>
      </c>
      <c r="B24" s="108" t="s">
        <v>8</v>
      </c>
      <c r="C24" s="99" t="s">
        <v>73</v>
      </c>
      <c r="D24" s="108" t="s">
        <v>20</v>
      </c>
      <c r="E24" s="6" t="s">
        <v>23</v>
      </c>
      <c r="F24" s="76">
        <v>0</v>
      </c>
      <c r="G24" s="6" t="s">
        <v>140</v>
      </c>
      <c r="H24" s="49" t="s">
        <v>127</v>
      </c>
      <c r="I24" s="6" t="s">
        <v>106</v>
      </c>
      <c r="J24" s="49" t="s">
        <v>127</v>
      </c>
      <c r="K24" s="6" t="s">
        <v>107</v>
      </c>
      <c r="L24" s="383" t="s">
        <v>127</v>
      </c>
      <c r="M24" s="384"/>
      <c r="O24" s="20" t="s">
        <v>48</v>
      </c>
      <c r="AN24" s="1">
        <f>AN23+1</f>
        <v>2003</v>
      </c>
    </row>
    <row r="25" spans="1:40" ht="16.5" customHeight="1" thickBot="1" x14ac:dyDescent="0.25">
      <c r="A25" s="385" t="s">
        <v>26</v>
      </c>
      <c r="B25" s="387" t="s">
        <v>21</v>
      </c>
      <c r="C25" s="385" t="s">
        <v>75</v>
      </c>
      <c r="D25" s="387" t="s">
        <v>21</v>
      </c>
      <c r="E25" s="385" t="s">
        <v>116</v>
      </c>
      <c r="F25" s="43" t="s">
        <v>119</v>
      </c>
      <c r="G25" s="39">
        <v>2016</v>
      </c>
      <c r="H25" s="39">
        <v>2017</v>
      </c>
      <c r="I25" s="39">
        <v>2018</v>
      </c>
      <c r="J25" s="39">
        <v>2019</v>
      </c>
      <c r="K25" s="39">
        <v>2020</v>
      </c>
      <c r="L25" s="390" t="s">
        <v>141</v>
      </c>
      <c r="M25" s="391"/>
      <c r="O25" s="20" t="s">
        <v>49</v>
      </c>
    </row>
    <row r="26" spans="1:40" ht="30" customHeight="1" thickBot="1" x14ac:dyDescent="0.25">
      <c r="A26" s="386"/>
      <c r="B26" s="388"/>
      <c r="C26" s="386"/>
      <c r="D26" s="388"/>
      <c r="E26" s="389"/>
      <c r="F26" s="41" t="s">
        <v>117</v>
      </c>
      <c r="G26" s="49" t="s">
        <v>127</v>
      </c>
      <c r="H26" s="49" t="s">
        <v>127</v>
      </c>
      <c r="I26" s="49" t="s">
        <v>127</v>
      </c>
      <c r="J26" s="49" t="s">
        <v>127</v>
      </c>
      <c r="K26" s="49" t="s">
        <v>127</v>
      </c>
      <c r="L26" s="49" t="s">
        <v>127</v>
      </c>
      <c r="M26" s="49" t="s">
        <v>127</v>
      </c>
      <c r="O26" s="20" t="s">
        <v>61</v>
      </c>
    </row>
    <row r="27" spans="1:40" ht="30" customHeight="1" thickBot="1" x14ac:dyDescent="0.25">
      <c r="A27" s="48"/>
      <c r="B27" s="45"/>
      <c r="C27" s="111"/>
      <c r="D27" s="111"/>
      <c r="E27" s="386"/>
      <c r="F27" s="46" t="s">
        <v>118</v>
      </c>
      <c r="G27" s="49" t="s">
        <v>127</v>
      </c>
      <c r="H27" s="49" t="s">
        <v>127</v>
      </c>
      <c r="I27" s="49" t="s">
        <v>127</v>
      </c>
      <c r="J27" s="49" t="s">
        <v>127</v>
      </c>
      <c r="K27" s="49" t="s">
        <v>127</v>
      </c>
      <c r="L27" s="49" t="s">
        <v>127</v>
      </c>
      <c r="M27" s="49" t="s">
        <v>127</v>
      </c>
      <c r="O27" s="20"/>
    </row>
    <row r="28" spans="1:40" ht="13.5" thickBot="1" x14ac:dyDescent="0.25">
      <c r="A28" s="2"/>
      <c r="B28" s="97"/>
      <c r="C28" s="97"/>
      <c r="D28" s="97"/>
      <c r="E28" s="97"/>
      <c r="F28" s="97"/>
      <c r="G28" s="149"/>
      <c r="H28" s="97"/>
      <c r="I28" s="97"/>
      <c r="J28" s="97"/>
      <c r="K28" s="97"/>
      <c r="L28" s="97"/>
      <c r="M28" s="37"/>
      <c r="O28" s="20"/>
      <c r="AN28" s="1" t="e">
        <f>#REF!+1</f>
        <v>#REF!</v>
      </c>
    </row>
    <row r="29" spans="1:40" ht="24.95" customHeight="1" thickBot="1" x14ac:dyDescent="0.25">
      <c r="A29" s="365" t="s">
        <v>94</v>
      </c>
      <c r="B29" s="371"/>
      <c r="C29" s="366"/>
      <c r="D29" s="408" t="s">
        <v>77</v>
      </c>
      <c r="E29" s="409"/>
      <c r="F29" s="101">
        <v>0</v>
      </c>
      <c r="G29" s="25" t="s">
        <v>87</v>
      </c>
      <c r="H29" s="102">
        <v>0</v>
      </c>
      <c r="I29" s="416" t="s">
        <v>88</v>
      </c>
      <c r="J29" s="417"/>
      <c r="K29" s="23"/>
      <c r="L29" s="51"/>
      <c r="M29" s="164"/>
      <c r="O29" s="20" t="s">
        <v>62</v>
      </c>
      <c r="AN29" s="1" t="e">
        <f>AN28+1</f>
        <v>#REF!</v>
      </c>
    </row>
    <row r="30" spans="1:40" ht="24.95" customHeight="1" thickBot="1" x14ac:dyDescent="0.25">
      <c r="A30" s="369"/>
      <c r="B30" s="407"/>
      <c r="C30" s="370"/>
      <c r="D30" s="410" t="s">
        <v>78</v>
      </c>
      <c r="E30" s="411"/>
      <c r="F30" s="104">
        <v>1</v>
      </c>
      <c r="G30" s="26" t="s">
        <v>87</v>
      </c>
      <c r="H30" s="105">
        <v>2</v>
      </c>
      <c r="I30" s="441" t="s">
        <v>179</v>
      </c>
      <c r="J30" s="442"/>
      <c r="K30" s="442"/>
      <c r="L30" s="442"/>
      <c r="M30" s="443"/>
      <c r="O30" s="20" t="s">
        <v>51</v>
      </c>
      <c r="AN30" s="1" t="e">
        <f>#REF!+1</f>
        <v>#REF!</v>
      </c>
    </row>
    <row r="31" spans="1:40" ht="24.95" customHeight="1" thickBot="1" x14ac:dyDescent="0.25">
      <c r="A31" s="367"/>
      <c r="B31" s="406"/>
      <c r="C31" s="368"/>
      <c r="D31" s="378" t="s">
        <v>79</v>
      </c>
      <c r="E31" s="379"/>
      <c r="F31" s="106">
        <v>2.1</v>
      </c>
      <c r="G31" s="27" t="s">
        <v>87</v>
      </c>
      <c r="H31" s="107">
        <v>100</v>
      </c>
      <c r="I31" s="444"/>
      <c r="J31" s="445"/>
      <c r="K31" s="445"/>
      <c r="L31" s="445"/>
      <c r="M31" s="446"/>
      <c r="O31" s="20" t="s">
        <v>52</v>
      </c>
      <c r="AN31" s="1" t="e">
        <f>#REF!+1</f>
        <v>#REF!</v>
      </c>
    </row>
    <row r="32" spans="1:40" ht="13.5" thickBot="1" x14ac:dyDescent="0.25">
      <c r="A32" s="2"/>
      <c r="B32" s="97"/>
      <c r="C32" s="97"/>
      <c r="D32" s="97"/>
      <c r="E32" s="97"/>
      <c r="F32" s="97"/>
      <c r="G32" s="149"/>
      <c r="H32" s="97"/>
      <c r="I32" s="97"/>
      <c r="J32" s="97"/>
      <c r="K32" s="97"/>
      <c r="L32" s="97"/>
      <c r="M32" s="37"/>
      <c r="O32" s="20" t="s">
        <v>142</v>
      </c>
      <c r="AN32" s="1" t="e">
        <f>#REF!+1</f>
        <v>#REF!</v>
      </c>
    </row>
    <row r="33" spans="1:40" ht="13.5" customHeight="1" thickBot="1" x14ac:dyDescent="0.25">
      <c r="A33" s="341" t="s">
        <v>30</v>
      </c>
      <c r="B33" s="342"/>
      <c r="C33" s="342"/>
      <c r="D33" s="342"/>
      <c r="E33" s="342"/>
      <c r="F33" s="342"/>
      <c r="G33" s="342"/>
      <c r="H33" s="342"/>
      <c r="I33" s="342"/>
      <c r="J33" s="342"/>
      <c r="K33" s="342"/>
      <c r="L33" s="342"/>
      <c r="M33" s="343"/>
      <c r="O33" s="20" t="s">
        <v>64</v>
      </c>
      <c r="AN33" s="1" t="e">
        <f>AN32+1</f>
        <v>#REF!</v>
      </c>
    </row>
    <row r="34" spans="1:40" ht="13.5" thickBot="1" x14ac:dyDescent="0.25">
      <c r="A34" s="2"/>
      <c r="B34" s="97"/>
      <c r="C34" s="97"/>
      <c r="D34" s="97"/>
      <c r="E34" s="97"/>
      <c r="F34" s="97"/>
      <c r="G34" s="149"/>
      <c r="H34" s="97"/>
      <c r="I34" s="97"/>
      <c r="J34" s="97"/>
      <c r="K34" s="97"/>
      <c r="L34" s="97"/>
      <c r="M34" s="37"/>
      <c r="O34" s="20" t="s">
        <v>54</v>
      </c>
      <c r="AN34" s="1" t="e">
        <f>AN33+1</f>
        <v>#REF!</v>
      </c>
    </row>
    <row r="35" spans="1:40" ht="78" customHeight="1" thickBot="1" x14ac:dyDescent="0.25">
      <c r="C35" s="276" t="s">
        <v>31</v>
      </c>
      <c r="D35" s="277" t="s">
        <v>32</v>
      </c>
      <c r="E35" s="290" t="str">
        <f>F19</f>
        <v>N° de días de incapacidad por AT en el mes</v>
      </c>
      <c r="F35" s="183" t="str">
        <f>F20</f>
        <v>N° de días cargados en el mes</v>
      </c>
      <c r="G35" s="183" t="str">
        <f>F21</f>
        <v>N° de trabajadores en el mes</v>
      </c>
      <c r="H35" s="242" t="str">
        <f>F22</f>
        <v>Constante</v>
      </c>
      <c r="I35" s="243" t="s">
        <v>89</v>
      </c>
      <c r="J35" s="244" t="s">
        <v>93</v>
      </c>
      <c r="K35" s="228"/>
      <c r="L35" s="228"/>
      <c r="M35" s="230"/>
      <c r="O35" s="21"/>
      <c r="AI35"/>
      <c r="AL35" s="1"/>
    </row>
    <row r="36" spans="1:40" ht="36.75" customHeight="1" x14ac:dyDescent="0.2">
      <c r="C36" s="253" t="s">
        <v>33</v>
      </c>
      <c r="D36" s="289">
        <v>0</v>
      </c>
      <c r="E36" s="142">
        <v>0</v>
      </c>
      <c r="F36" s="135">
        <v>0</v>
      </c>
      <c r="G36" s="128">
        <v>64</v>
      </c>
      <c r="H36" s="198">
        <v>100</v>
      </c>
      <c r="I36" s="259">
        <f>((E36+F36)/G36)*H36</f>
        <v>0</v>
      </c>
      <c r="J36" s="284">
        <f>I36</f>
        <v>0</v>
      </c>
      <c r="K36" s="228"/>
      <c r="L36" s="228"/>
      <c r="M36" s="230"/>
      <c r="O36" s="21"/>
      <c r="AI36"/>
      <c r="AL36" s="1"/>
    </row>
    <row r="37" spans="1:40" ht="36.75" customHeight="1" x14ac:dyDescent="0.2">
      <c r="C37" s="254" t="s">
        <v>34</v>
      </c>
      <c r="D37" s="202">
        <v>0</v>
      </c>
      <c r="E37" s="143">
        <v>0</v>
      </c>
      <c r="F37" s="324">
        <v>0</v>
      </c>
      <c r="G37" s="169">
        <v>86</v>
      </c>
      <c r="H37" s="132">
        <v>100</v>
      </c>
      <c r="I37" s="197">
        <f t="shared" ref="I37:I39" si="0">((E37+F37)/G37)*H37</f>
        <v>0</v>
      </c>
      <c r="J37" s="285">
        <f>I37</f>
        <v>0</v>
      </c>
      <c r="K37" s="228"/>
      <c r="L37" s="228"/>
      <c r="M37" s="230"/>
      <c r="O37" s="21"/>
      <c r="AI37"/>
      <c r="AL37" s="1"/>
    </row>
    <row r="38" spans="1:40" ht="36.75" customHeight="1" x14ac:dyDescent="0.2">
      <c r="C38" s="254" t="s">
        <v>35</v>
      </c>
      <c r="D38" s="202">
        <v>0</v>
      </c>
      <c r="E38" s="143">
        <v>0</v>
      </c>
      <c r="F38" s="328">
        <v>0</v>
      </c>
      <c r="G38" s="169">
        <v>95</v>
      </c>
      <c r="H38" s="132">
        <v>100</v>
      </c>
      <c r="I38" s="197">
        <f t="shared" si="0"/>
        <v>0</v>
      </c>
      <c r="J38" s="285">
        <f>I38</f>
        <v>0</v>
      </c>
      <c r="K38" s="228"/>
      <c r="L38" s="228"/>
      <c r="M38" s="230"/>
      <c r="O38" s="21"/>
      <c r="AI38"/>
      <c r="AL38" s="1"/>
    </row>
    <row r="39" spans="1:40" ht="36.75" customHeight="1" thickBot="1" x14ac:dyDescent="0.25">
      <c r="C39" s="255" t="s">
        <v>36</v>
      </c>
      <c r="D39" s="203">
        <v>0</v>
      </c>
      <c r="E39" s="189"/>
      <c r="F39" s="297"/>
      <c r="G39" s="138"/>
      <c r="H39" s="138">
        <v>100</v>
      </c>
      <c r="I39" s="165" t="e">
        <f t="shared" si="0"/>
        <v>#DIV/0!</v>
      </c>
      <c r="J39" s="261" t="e">
        <f>I39</f>
        <v>#DIV/0!</v>
      </c>
      <c r="K39" s="97"/>
      <c r="L39" s="97"/>
      <c r="M39" s="37"/>
      <c r="N39" s="97"/>
      <c r="O39" s="9" t="s">
        <v>68</v>
      </c>
      <c r="P39" s="97"/>
    </row>
    <row r="40" spans="1:40" ht="22.5" customHeight="1" thickBot="1" x14ac:dyDescent="0.25">
      <c r="C40" s="281"/>
      <c r="D40" s="292"/>
      <c r="E40" s="293"/>
      <c r="F40" s="294"/>
      <c r="G40" s="295"/>
      <c r="H40" s="295"/>
      <c r="I40" s="296"/>
      <c r="J40" s="296"/>
      <c r="K40" s="228"/>
      <c r="L40" s="228"/>
      <c r="M40" s="3"/>
      <c r="N40" s="228"/>
      <c r="O40" s="9"/>
      <c r="P40" s="228"/>
    </row>
    <row r="41" spans="1:40" ht="71.25" customHeight="1" thickBot="1" x14ac:dyDescent="0.25">
      <c r="C41" s="204" t="s">
        <v>31</v>
      </c>
      <c r="D41" s="206" t="s">
        <v>32</v>
      </c>
      <c r="E41" s="205" t="str">
        <f>F19</f>
        <v>N° de días de incapacidad por AT en el mes</v>
      </c>
      <c r="F41" s="122" t="str">
        <f>F20</f>
        <v>N° de días cargados en el mes</v>
      </c>
      <c r="G41" s="122" t="str">
        <f>F21</f>
        <v>N° de trabajadores en el mes</v>
      </c>
      <c r="H41" s="199" t="str">
        <f>F22</f>
        <v>Constante</v>
      </c>
      <c r="I41" s="201" t="s">
        <v>89</v>
      </c>
      <c r="J41" s="200" t="s">
        <v>93</v>
      </c>
      <c r="K41" s="279"/>
      <c r="L41" s="280"/>
      <c r="M41" s="280"/>
      <c r="O41" s="20" t="s">
        <v>55</v>
      </c>
      <c r="AI41"/>
      <c r="AL41" s="1"/>
    </row>
    <row r="42" spans="1:40" ht="27" customHeight="1" x14ac:dyDescent="0.2">
      <c r="C42" s="125" t="s">
        <v>167</v>
      </c>
      <c r="D42" s="289">
        <v>0</v>
      </c>
      <c r="E42" s="142">
        <v>0</v>
      </c>
      <c r="F42" s="135">
        <v>0</v>
      </c>
      <c r="G42" s="180">
        <f>37+19</f>
        <v>56</v>
      </c>
      <c r="H42" s="198">
        <v>100</v>
      </c>
      <c r="I42" s="291">
        <v>0</v>
      </c>
      <c r="J42" s="287">
        <f>I42</f>
        <v>0</v>
      </c>
      <c r="K42" s="282"/>
      <c r="L42" s="283"/>
      <c r="M42" s="283"/>
      <c r="O42" s="20" t="s">
        <v>53</v>
      </c>
      <c r="AI42"/>
      <c r="AL42" s="1"/>
    </row>
    <row r="43" spans="1:40" ht="27" customHeight="1" x14ac:dyDescent="0.2">
      <c r="C43" s="130" t="s">
        <v>168</v>
      </c>
      <c r="D43" s="202">
        <v>0</v>
      </c>
      <c r="E43" s="143">
        <v>0</v>
      </c>
      <c r="F43" s="180">
        <v>0</v>
      </c>
      <c r="G43" s="186">
        <f>37+28</f>
        <v>65</v>
      </c>
      <c r="H43" s="132">
        <v>100</v>
      </c>
      <c r="I43" s="262">
        <f t="shared" ref="I43:I53" si="1">((E43+F43)/G43)*H43</f>
        <v>0</v>
      </c>
      <c r="J43" s="263">
        <f t="shared" ref="J43:J53" si="2">I43</f>
        <v>0</v>
      </c>
      <c r="K43" s="282"/>
      <c r="L43" s="283"/>
      <c r="M43" s="283"/>
      <c r="O43" s="20"/>
      <c r="AI43"/>
      <c r="AL43" s="1"/>
    </row>
    <row r="44" spans="1:40" ht="27" customHeight="1" x14ac:dyDescent="0.2">
      <c r="C44" s="130" t="s">
        <v>169</v>
      </c>
      <c r="D44" s="202">
        <v>0</v>
      </c>
      <c r="E44" s="143">
        <v>0</v>
      </c>
      <c r="F44" s="180">
        <v>0</v>
      </c>
      <c r="G44" s="186">
        <f>37+34</f>
        <v>71</v>
      </c>
      <c r="H44" s="132">
        <v>100</v>
      </c>
      <c r="I44" s="262">
        <f t="shared" si="1"/>
        <v>0</v>
      </c>
      <c r="J44" s="263">
        <f t="shared" si="2"/>
        <v>0</v>
      </c>
      <c r="K44" s="282"/>
      <c r="L44" s="283"/>
      <c r="M44" s="283"/>
      <c r="O44" s="20"/>
      <c r="AI44"/>
      <c r="AL44" s="1"/>
    </row>
    <row r="45" spans="1:40" ht="27" customHeight="1" x14ac:dyDescent="0.2">
      <c r="C45" s="130" t="s">
        <v>170</v>
      </c>
      <c r="D45" s="202">
        <v>0</v>
      </c>
      <c r="E45" s="143">
        <v>0</v>
      </c>
      <c r="F45" s="324">
        <v>0</v>
      </c>
      <c r="G45" s="169">
        <v>77</v>
      </c>
      <c r="H45" s="132">
        <v>100</v>
      </c>
      <c r="I45" s="262">
        <f t="shared" si="1"/>
        <v>0</v>
      </c>
      <c r="J45" s="263">
        <f t="shared" si="2"/>
        <v>0</v>
      </c>
      <c r="K45" s="282"/>
      <c r="L45" s="283"/>
      <c r="M45" s="283"/>
      <c r="O45" s="20"/>
      <c r="AI45"/>
      <c r="AL45" s="1"/>
    </row>
    <row r="46" spans="1:40" ht="27" customHeight="1" x14ac:dyDescent="0.2">
      <c r="C46" s="130" t="s">
        <v>171</v>
      </c>
      <c r="D46" s="202">
        <v>0</v>
      </c>
      <c r="E46" s="143">
        <v>0</v>
      </c>
      <c r="F46" s="324">
        <v>0</v>
      </c>
      <c r="G46" s="169">
        <v>85</v>
      </c>
      <c r="H46" s="132">
        <v>100</v>
      </c>
      <c r="I46" s="262">
        <f t="shared" si="1"/>
        <v>0</v>
      </c>
      <c r="J46" s="263">
        <f t="shared" si="2"/>
        <v>0</v>
      </c>
      <c r="K46" s="149"/>
      <c r="L46" s="149"/>
      <c r="M46" s="155"/>
      <c r="O46" s="20"/>
      <c r="AI46"/>
      <c r="AL46" s="1"/>
    </row>
    <row r="47" spans="1:40" ht="27" customHeight="1" x14ac:dyDescent="0.2">
      <c r="C47" s="130" t="s">
        <v>172</v>
      </c>
      <c r="D47" s="202">
        <v>0</v>
      </c>
      <c r="E47" s="143">
        <v>0</v>
      </c>
      <c r="F47" s="324">
        <v>0</v>
      </c>
      <c r="G47" s="169">
        <v>96</v>
      </c>
      <c r="H47" s="132">
        <v>100</v>
      </c>
      <c r="I47" s="262">
        <f t="shared" si="1"/>
        <v>0</v>
      </c>
      <c r="J47" s="263">
        <f t="shared" si="2"/>
        <v>0</v>
      </c>
      <c r="K47" s="149"/>
      <c r="L47" s="149"/>
      <c r="M47" s="155"/>
      <c r="O47" s="20"/>
      <c r="AI47"/>
      <c r="AL47" s="1"/>
    </row>
    <row r="48" spans="1:40" ht="27" customHeight="1" x14ac:dyDescent="0.2">
      <c r="C48" s="130" t="s">
        <v>173</v>
      </c>
      <c r="D48" s="202">
        <v>0</v>
      </c>
      <c r="E48" s="143">
        <v>0</v>
      </c>
      <c r="F48" s="327">
        <v>0</v>
      </c>
      <c r="G48" s="327">
        <f>59+37</f>
        <v>96</v>
      </c>
      <c r="H48" s="132">
        <v>100</v>
      </c>
      <c r="I48" s="262">
        <f t="shared" si="1"/>
        <v>0</v>
      </c>
      <c r="J48" s="263">
        <f t="shared" si="2"/>
        <v>0</v>
      </c>
      <c r="K48" s="149"/>
      <c r="L48" s="149"/>
      <c r="M48" s="155"/>
      <c r="O48" s="20"/>
      <c r="AI48"/>
      <c r="AL48" s="1"/>
    </row>
    <row r="49" spans="1:40" ht="27" customHeight="1" x14ac:dyDescent="0.2">
      <c r="C49" s="130" t="s">
        <v>174</v>
      </c>
      <c r="D49" s="202">
        <v>0</v>
      </c>
      <c r="E49" s="143">
        <v>0</v>
      </c>
      <c r="F49" s="327">
        <v>0</v>
      </c>
      <c r="G49" s="327">
        <f>58+37</f>
        <v>95</v>
      </c>
      <c r="H49" s="132">
        <v>100</v>
      </c>
      <c r="I49" s="262">
        <f t="shared" si="1"/>
        <v>0</v>
      </c>
      <c r="J49" s="263">
        <f t="shared" si="2"/>
        <v>0</v>
      </c>
      <c r="K49" s="149"/>
      <c r="L49" s="149"/>
      <c r="M49" s="155"/>
      <c r="O49" s="20"/>
      <c r="AI49"/>
      <c r="AL49" s="1"/>
    </row>
    <row r="50" spans="1:40" ht="27" customHeight="1" x14ac:dyDescent="0.2">
      <c r="C50" s="130" t="s">
        <v>175</v>
      </c>
      <c r="D50" s="202">
        <v>0</v>
      </c>
      <c r="E50" s="143">
        <v>0</v>
      </c>
      <c r="F50" s="187">
        <v>0</v>
      </c>
      <c r="G50" s="127">
        <v>94</v>
      </c>
      <c r="H50" s="132">
        <v>100</v>
      </c>
      <c r="I50" s="262">
        <f t="shared" si="1"/>
        <v>0</v>
      </c>
      <c r="J50" s="263">
        <f t="shared" si="2"/>
        <v>0</v>
      </c>
      <c r="K50" s="149"/>
      <c r="L50" s="149"/>
      <c r="M50" s="155"/>
      <c r="O50" s="20"/>
      <c r="AI50"/>
      <c r="AL50" s="1"/>
    </row>
    <row r="51" spans="1:40" ht="27" customHeight="1" x14ac:dyDescent="0.2">
      <c r="C51" s="130" t="s">
        <v>176</v>
      </c>
      <c r="D51" s="202">
        <v>0</v>
      </c>
      <c r="E51" s="143"/>
      <c r="F51" s="180"/>
      <c r="G51" s="169"/>
      <c r="H51" s="132">
        <v>100</v>
      </c>
      <c r="I51" s="262" t="e">
        <f t="shared" si="1"/>
        <v>#DIV/0!</v>
      </c>
      <c r="J51" s="263" t="e">
        <f t="shared" si="2"/>
        <v>#DIV/0!</v>
      </c>
      <c r="K51" s="149"/>
      <c r="L51" s="149"/>
      <c r="M51" s="155"/>
      <c r="O51" s="20"/>
      <c r="AI51"/>
      <c r="AL51" s="1"/>
    </row>
    <row r="52" spans="1:40" ht="27" customHeight="1" x14ac:dyDescent="0.2">
      <c r="C52" s="130" t="s">
        <v>177</v>
      </c>
      <c r="D52" s="202">
        <v>0</v>
      </c>
      <c r="E52" s="143"/>
      <c r="F52" s="127"/>
      <c r="G52" s="132"/>
      <c r="H52" s="132">
        <v>100</v>
      </c>
      <c r="I52" s="262" t="e">
        <f t="shared" si="1"/>
        <v>#DIV/0!</v>
      </c>
      <c r="J52" s="263" t="e">
        <f t="shared" si="2"/>
        <v>#DIV/0!</v>
      </c>
      <c r="K52" s="97"/>
      <c r="L52" s="97"/>
      <c r="M52" s="103"/>
      <c r="O52" s="20" t="s">
        <v>66</v>
      </c>
      <c r="AI52"/>
      <c r="AL52" s="1"/>
    </row>
    <row r="53" spans="1:40" ht="27" customHeight="1" thickBot="1" x14ac:dyDescent="0.25">
      <c r="C53" s="133" t="s">
        <v>178</v>
      </c>
      <c r="D53" s="203">
        <v>0</v>
      </c>
      <c r="E53" s="189"/>
      <c r="F53" s="141"/>
      <c r="G53" s="138"/>
      <c r="H53" s="138">
        <v>100</v>
      </c>
      <c r="I53" s="264" t="e">
        <f t="shared" si="1"/>
        <v>#DIV/0!</v>
      </c>
      <c r="J53" s="265" t="e">
        <f t="shared" si="2"/>
        <v>#DIV/0!</v>
      </c>
      <c r="K53" s="97"/>
      <c r="L53" s="97"/>
      <c r="M53" s="103"/>
      <c r="O53" s="21" t="s">
        <v>69</v>
      </c>
      <c r="AI53"/>
      <c r="AL53" s="1"/>
    </row>
    <row r="54" spans="1:40" ht="27" customHeight="1" x14ac:dyDescent="0.2">
      <c r="A54" s="300"/>
      <c r="B54" s="292"/>
      <c r="C54" s="293"/>
      <c r="D54" s="301"/>
      <c r="E54" s="295"/>
      <c r="F54" s="295"/>
      <c r="G54" s="278"/>
      <c r="H54" s="258"/>
      <c r="J54" s="228"/>
      <c r="K54" s="228"/>
      <c r="L54" s="228"/>
      <c r="M54" s="230"/>
      <c r="O54" s="21"/>
      <c r="AI54"/>
      <c r="AL54" s="1"/>
    </row>
    <row r="55" spans="1:40" x14ac:dyDescent="0.2">
      <c r="A55" s="2"/>
      <c r="B55" s="97"/>
      <c r="C55" s="97"/>
      <c r="D55" s="97"/>
      <c r="E55" s="97"/>
      <c r="F55" s="97"/>
      <c r="G55" s="149"/>
      <c r="H55" s="97"/>
      <c r="I55" s="97"/>
      <c r="J55" s="97"/>
      <c r="K55" s="97"/>
      <c r="L55" s="97"/>
      <c r="M55" s="37"/>
      <c r="O55" s="9" t="s">
        <v>56</v>
      </c>
      <c r="AN55" s="1" t="e">
        <f>#REF!+1</f>
        <v>#REF!</v>
      </c>
    </row>
    <row r="56" spans="1:40" hidden="1" x14ac:dyDescent="0.2">
      <c r="A56" s="2"/>
      <c r="B56" s="97"/>
      <c r="C56" s="97"/>
      <c r="D56" s="97"/>
      <c r="E56" s="97"/>
      <c r="F56" s="97"/>
      <c r="G56" s="149"/>
      <c r="H56" s="97"/>
      <c r="I56" s="97"/>
      <c r="J56" s="97"/>
      <c r="K56" s="97"/>
      <c r="L56" s="97"/>
      <c r="M56" s="37"/>
      <c r="O56" s="9" t="s">
        <v>46</v>
      </c>
    </row>
    <row r="57" spans="1:40" hidden="1" x14ac:dyDescent="0.2">
      <c r="A57" s="2"/>
      <c r="B57" s="97"/>
      <c r="C57" s="97"/>
      <c r="D57" s="97"/>
      <c r="E57" s="97"/>
      <c r="F57" s="97"/>
      <c r="G57" s="149"/>
      <c r="H57" s="97"/>
      <c r="I57" s="97"/>
      <c r="J57" s="97"/>
      <c r="K57" s="97"/>
      <c r="L57" s="97"/>
      <c r="M57" s="37"/>
      <c r="O57" s="97" t="s">
        <v>47</v>
      </c>
    </row>
    <row r="58" spans="1:40" hidden="1" x14ac:dyDescent="0.2">
      <c r="A58" s="2"/>
      <c r="B58" s="97"/>
      <c r="C58" s="97"/>
      <c r="D58" s="97"/>
      <c r="E58" s="97"/>
      <c r="F58" s="97"/>
      <c r="G58" s="149"/>
      <c r="H58" s="97"/>
      <c r="I58" s="97"/>
      <c r="J58" s="97"/>
      <c r="K58" s="97"/>
      <c r="L58" s="97"/>
      <c r="M58" s="37"/>
      <c r="O58" s="97" t="s">
        <v>81</v>
      </c>
    </row>
    <row r="59" spans="1:40" hidden="1" x14ac:dyDescent="0.2">
      <c r="A59" s="2"/>
      <c r="B59" s="97"/>
      <c r="C59" s="97"/>
      <c r="D59" s="97"/>
      <c r="E59" s="97"/>
      <c r="F59" s="97"/>
      <c r="G59" s="149"/>
      <c r="H59" s="97"/>
      <c r="I59" s="97"/>
      <c r="J59" s="97"/>
      <c r="K59" s="97"/>
      <c r="L59" s="97"/>
      <c r="M59" s="37"/>
      <c r="O59" s="21" t="s">
        <v>84</v>
      </c>
    </row>
    <row r="60" spans="1:40" hidden="1" x14ac:dyDescent="0.2">
      <c r="A60" s="2"/>
      <c r="B60" s="97"/>
      <c r="C60" s="97"/>
      <c r="D60" s="97"/>
      <c r="E60" s="97"/>
      <c r="F60" s="97"/>
      <c r="G60" s="149"/>
      <c r="H60" s="97"/>
      <c r="I60" s="97"/>
      <c r="J60" s="97"/>
      <c r="K60" s="97"/>
      <c r="L60" s="97"/>
      <c r="M60" s="37"/>
      <c r="O60" s="97" t="s">
        <v>86</v>
      </c>
    </row>
    <row r="61" spans="1:40" hidden="1" x14ac:dyDescent="0.2">
      <c r="A61" s="2"/>
      <c r="B61" s="97"/>
      <c r="C61" s="97"/>
      <c r="D61" s="97"/>
      <c r="E61" s="97"/>
      <c r="F61" s="97"/>
      <c r="G61" s="149"/>
      <c r="H61" s="97"/>
      <c r="I61" s="97"/>
      <c r="J61" s="97"/>
      <c r="K61" s="97"/>
      <c r="L61" s="97"/>
      <c r="M61" s="37"/>
      <c r="O61" s="97" t="s">
        <v>97</v>
      </c>
    </row>
    <row r="62" spans="1:40" hidden="1" x14ac:dyDescent="0.2">
      <c r="A62" s="2"/>
      <c r="B62" s="97"/>
      <c r="C62" s="97"/>
      <c r="D62" s="97"/>
      <c r="E62" s="97"/>
      <c r="F62" s="97"/>
      <c r="G62" s="149"/>
      <c r="H62" s="97"/>
      <c r="I62" s="97"/>
      <c r="J62" s="97"/>
      <c r="K62" s="97"/>
      <c r="L62" s="97"/>
      <c r="M62" s="37"/>
      <c r="O62" s="97" t="s">
        <v>85</v>
      </c>
    </row>
    <row r="63" spans="1:40" hidden="1" x14ac:dyDescent="0.2">
      <c r="A63" s="2"/>
      <c r="B63" s="97"/>
      <c r="C63" s="97"/>
      <c r="D63" s="97"/>
      <c r="E63" s="97"/>
      <c r="F63" s="97"/>
      <c r="G63" s="149"/>
      <c r="H63" s="97"/>
      <c r="I63" s="97"/>
      <c r="J63" s="97"/>
      <c r="K63" s="97"/>
      <c r="L63" s="97"/>
      <c r="M63" s="37"/>
      <c r="O63" s="97" t="s">
        <v>99</v>
      </c>
    </row>
    <row r="64" spans="1:40" ht="28.5" hidden="1" customHeight="1" x14ac:dyDescent="0.2">
      <c r="A64" s="2"/>
      <c r="B64" s="97"/>
      <c r="C64" s="97"/>
      <c r="D64" s="97"/>
      <c r="E64" s="97"/>
      <c r="F64" s="97"/>
      <c r="G64" s="149"/>
      <c r="H64" s="97"/>
      <c r="I64" s="97"/>
      <c r="J64" s="97"/>
      <c r="K64" s="97"/>
      <c r="L64" s="97"/>
      <c r="M64" s="37"/>
      <c r="O64" s="97" t="s">
        <v>100</v>
      </c>
      <c r="AN64" s="1" t="e">
        <f>AN55+1</f>
        <v>#REF!</v>
      </c>
    </row>
    <row r="65" spans="1:40" ht="19.5" hidden="1" customHeight="1" x14ac:dyDescent="0.2">
      <c r="A65" s="2"/>
      <c r="B65" s="97"/>
      <c r="C65" s="97"/>
      <c r="D65" s="97"/>
      <c r="E65" s="97"/>
      <c r="F65" s="97"/>
      <c r="G65" s="149"/>
      <c r="H65" s="97"/>
      <c r="I65" s="97"/>
      <c r="J65" s="97"/>
      <c r="K65" s="97"/>
      <c r="L65" s="97"/>
      <c r="M65" s="37"/>
      <c r="O65" s="97" t="s">
        <v>101</v>
      </c>
      <c r="AN65" s="1" t="e">
        <f t="shared" ref="AN65:AN73" si="3">AN64+1</f>
        <v>#REF!</v>
      </c>
    </row>
    <row r="66" spans="1:40" hidden="1" x14ac:dyDescent="0.2">
      <c r="A66" s="2"/>
      <c r="B66" s="97"/>
      <c r="C66" s="97"/>
      <c r="D66" s="97"/>
      <c r="E66" s="97"/>
      <c r="F66" s="97"/>
      <c r="G66" s="149"/>
      <c r="H66" s="97"/>
      <c r="I66" s="97"/>
      <c r="J66" s="97"/>
      <c r="K66" s="97"/>
      <c r="L66" s="97"/>
      <c r="M66" s="37"/>
      <c r="O66" s="97" t="s">
        <v>102</v>
      </c>
      <c r="AN66" s="1" t="e">
        <f t="shared" si="3"/>
        <v>#REF!</v>
      </c>
    </row>
    <row r="67" spans="1:40" hidden="1" x14ac:dyDescent="0.2">
      <c r="A67" s="2"/>
      <c r="B67" s="97"/>
      <c r="C67" s="97"/>
      <c r="D67" s="97"/>
      <c r="E67" s="97"/>
      <c r="F67" s="97"/>
      <c r="G67" s="149"/>
      <c r="H67" s="97"/>
      <c r="I67" s="97"/>
      <c r="J67" s="97"/>
      <c r="K67" s="97"/>
      <c r="L67" s="97"/>
      <c r="M67" s="37"/>
      <c r="O67" s="149" t="s">
        <v>143</v>
      </c>
      <c r="AN67" s="1" t="e">
        <f t="shared" si="3"/>
        <v>#REF!</v>
      </c>
    </row>
    <row r="68" spans="1:40" hidden="1" x14ac:dyDescent="0.2">
      <c r="A68" s="2"/>
      <c r="B68" s="97"/>
      <c r="C68" s="97"/>
      <c r="D68" s="97"/>
      <c r="E68" s="97"/>
      <c r="F68" s="97"/>
      <c r="G68" s="149"/>
      <c r="H68" s="97"/>
      <c r="I68" s="97"/>
      <c r="J68" s="97"/>
      <c r="K68" s="97"/>
      <c r="L68" s="97"/>
      <c r="M68" s="37"/>
      <c r="O68" s="97" t="s">
        <v>105</v>
      </c>
      <c r="AN68" s="1" t="e">
        <f t="shared" si="3"/>
        <v>#REF!</v>
      </c>
    </row>
    <row r="69" spans="1:40" hidden="1" x14ac:dyDescent="0.2">
      <c r="A69" s="2"/>
      <c r="B69" s="97"/>
      <c r="C69" s="97"/>
      <c r="D69" s="97"/>
      <c r="E69" s="97"/>
      <c r="F69" s="97"/>
      <c r="G69" s="149"/>
      <c r="H69" s="97"/>
      <c r="I69" s="97"/>
      <c r="J69" s="97"/>
      <c r="K69" s="97"/>
      <c r="L69" s="97"/>
      <c r="M69" s="37"/>
      <c r="O69" s="97" t="s">
        <v>104</v>
      </c>
      <c r="AN69" s="1" t="e">
        <f t="shared" si="3"/>
        <v>#REF!</v>
      </c>
    </row>
    <row r="70" spans="1:40" ht="16.5" customHeight="1" thickBot="1" x14ac:dyDescent="0.25">
      <c r="A70" s="2"/>
      <c r="B70" s="97"/>
      <c r="C70" s="97"/>
      <c r="D70" s="97"/>
      <c r="E70" s="97"/>
      <c r="F70" s="97"/>
      <c r="G70" s="149"/>
      <c r="H70" s="97"/>
      <c r="I70" s="97"/>
      <c r="J70" s="97"/>
      <c r="K70" s="97"/>
      <c r="L70" s="97"/>
      <c r="M70" s="37"/>
      <c r="O70" s="21" t="s">
        <v>110</v>
      </c>
      <c r="AN70" s="1" t="e">
        <f t="shared" si="3"/>
        <v>#REF!</v>
      </c>
    </row>
    <row r="71" spans="1:40" ht="13.5" customHeight="1" thickBot="1" x14ac:dyDescent="0.25">
      <c r="A71" s="341" t="s">
        <v>37</v>
      </c>
      <c r="B71" s="342"/>
      <c r="C71" s="342"/>
      <c r="D71" s="342"/>
      <c r="E71" s="342"/>
      <c r="F71" s="342"/>
      <c r="G71" s="342"/>
      <c r="H71" s="342"/>
      <c r="I71" s="342"/>
      <c r="J71" s="342"/>
      <c r="K71" s="342"/>
      <c r="L71" s="342"/>
      <c r="M71" s="343"/>
      <c r="O71" s="97" t="s">
        <v>112</v>
      </c>
      <c r="AN71" s="1" t="e">
        <f>#REF!+1</f>
        <v>#REF!</v>
      </c>
    </row>
    <row r="72" spans="1:40" ht="13.5" thickBot="1" x14ac:dyDescent="0.25">
      <c r="A72" s="2"/>
      <c r="B72" s="97"/>
      <c r="C72" s="97"/>
      <c r="D72" s="97"/>
      <c r="E72" s="97"/>
      <c r="F72" s="97"/>
      <c r="G72" s="149"/>
      <c r="H72" s="97"/>
      <c r="I72" s="97"/>
      <c r="J72" s="97"/>
      <c r="K72" s="97"/>
      <c r="L72" s="97"/>
      <c r="M72" s="37"/>
      <c r="O72" s="97" t="s">
        <v>113</v>
      </c>
      <c r="AN72" s="1" t="e">
        <f t="shared" si="3"/>
        <v>#REF!</v>
      </c>
    </row>
    <row r="73" spans="1:40" ht="25.5" customHeight="1" thickBot="1" x14ac:dyDescent="0.25">
      <c r="A73" s="385" t="s">
        <v>38</v>
      </c>
      <c r="B73" s="365" t="s">
        <v>39</v>
      </c>
      <c r="C73" s="371"/>
      <c r="D73" s="371"/>
      <c r="E73" s="366"/>
      <c r="F73" s="348" t="s">
        <v>90</v>
      </c>
      <c r="G73" s="349"/>
      <c r="H73" s="365" t="s">
        <v>40</v>
      </c>
      <c r="I73" s="371"/>
      <c r="J73" s="371"/>
      <c r="K73" s="371"/>
      <c r="L73" s="371"/>
      <c r="M73" s="366"/>
      <c r="O73" s="1" t="s">
        <v>126</v>
      </c>
      <c r="AN73" s="1" t="e">
        <f t="shared" si="3"/>
        <v>#REF!</v>
      </c>
    </row>
    <row r="74" spans="1:40" ht="25.5" customHeight="1" thickBot="1" x14ac:dyDescent="0.25">
      <c r="A74" s="386"/>
      <c r="B74" s="367"/>
      <c r="C74" s="406"/>
      <c r="D74" s="406"/>
      <c r="E74" s="368"/>
      <c r="F74" s="6" t="s">
        <v>91</v>
      </c>
      <c r="G74" s="152" t="s">
        <v>92</v>
      </c>
      <c r="H74" s="367"/>
      <c r="I74" s="406"/>
      <c r="J74" s="406"/>
      <c r="K74" s="406"/>
      <c r="L74" s="406"/>
      <c r="M74" s="368"/>
      <c r="O74" s="1" t="s">
        <v>114</v>
      </c>
    </row>
    <row r="75" spans="1:40" ht="51" customHeight="1" thickBot="1" x14ac:dyDescent="0.25">
      <c r="A75" s="10" t="s">
        <v>167</v>
      </c>
      <c r="B75" s="447" t="s">
        <v>279</v>
      </c>
      <c r="C75" s="448"/>
      <c r="D75" s="448"/>
      <c r="E75" s="448"/>
      <c r="F75" s="28"/>
      <c r="G75" s="150" t="s">
        <v>273</v>
      </c>
      <c r="H75" s="338"/>
      <c r="I75" s="339"/>
      <c r="J75" s="339"/>
      <c r="K75" s="339"/>
      <c r="L75" s="339"/>
      <c r="M75" s="340"/>
      <c r="AN75" s="1" t="e">
        <f>AN73+1</f>
        <v>#REF!</v>
      </c>
    </row>
    <row r="76" spans="1:40" ht="51" customHeight="1" thickBot="1" x14ac:dyDescent="0.25">
      <c r="A76" s="10" t="s">
        <v>168</v>
      </c>
      <c r="B76" s="447" t="s">
        <v>279</v>
      </c>
      <c r="C76" s="448"/>
      <c r="D76" s="448"/>
      <c r="E76" s="448"/>
      <c r="F76" s="28"/>
      <c r="G76" s="303" t="s">
        <v>273</v>
      </c>
      <c r="H76" s="338"/>
      <c r="I76" s="339"/>
      <c r="J76" s="339"/>
      <c r="K76" s="339"/>
      <c r="L76" s="339"/>
      <c r="M76" s="340"/>
    </row>
    <row r="77" spans="1:40" ht="51" customHeight="1" thickBot="1" x14ac:dyDescent="0.25">
      <c r="A77" s="10" t="s">
        <v>169</v>
      </c>
      <c r="B77" s="447" t="s">
        <v>279</v>
      </c>
      <c r="C77" s="448"/>
      <c r="D77" s="448"/>
      <c r="E77" s="448"/>
      <c r="F77" s="28"/>
      <c r="G77" s="303" t="s">
        <v>273</v>
      </c>
      <c r="H77" s="338"/>
      <c r="I77" s="339"/>
      <c r="J77" s="339"/>
      <c r="K77" s="339"/>
      <c r="L77" s="339"/>
      <c r="M77" s="340"/>
    </row>
    <row r="78" spans="1:40" ht="51" customHeight="1" thickBot="1" x14ac:dyDescent="0.25">
      <c r="A78" s="10" t="s">
        <v>170</v>
      </c>
      <c r="B78" s="447" t="s">
        <v>279</v>
      </c>
      <c r="C78" s="448"/>
      <c r="D78" s="448"/>
      <c r="E78" s="448"/>
      <c r="F78" s="28"/>
      <c r="G78" s="150" t="s">
        <v>273</v>
      </c>
      <c r="H78" s="338"/>
      <c r="I78" s="339"/>
      <c r="J78" s="339"/>
      <c r="K78" s="339"/>
      <c r="L78" s="339"/>
      <c r="M78" s="340"/>
    </row>
    <row r="79" spans="1:40" ht="51" customHeight="1" thickBot="1" x14ac:dyDescent="0.25">
      <c r="A79" s="10" t="s">
        <v>171</v>
      </c>
      <c r="B79" s="447" t="s">
        <v>279</v>
      </c>
      <c r="C79" s="448"/>
      <c r="D79" s="448"/>
      <c r="E79" s="448"/>
      <c r="F79" s="28"/>
      <c r="G79" s="150" t="s">
        <v>273</v>
      </c>
      <c r="H79" s="338"/>
      <c r="I79" s="339"/>
      <c r="J79" s="339"/>
      <c r="K79" s="339"/>
      <c r="L79" s="339"/>
      <c r="M79" s="340"/>
    </row>
    <row r="80" spans="1:40" ht="51" customHeight="1" thickBot="1" x14ac:dyDescent="0.25">
      <c r="A80" s="10" t="s">
        <v>172</v>
      </c>
      <c r="B80" s="447" t="s">
        <v>279</v>
      </c>
      <c r="C80" s="448"/>
      <c r="D80" s="448"/>
      <c r="E80" s="448"/>
      <c r="F80" s="28"/>
      <c r="G80" s="150" t="s">
        <v>273</v>
      </c>
      <c r="H80" s="338"/>
      <c r="I80" s="339"/>
      <c r="J80" s="339"/>
      <c r="K80" s="339"/>
      <c r="L80" s="339"/>
      <c r="M80" s="340"/>
    </row>
    <row r="81" spans="1:40" ht="51" customHeight="1" thickBot="1" x14ac:dyDescent="0.25">
      <c r="A81" s="10" t="s">
        <v>173</v>
      </c>
      <c r="B81" s="447" t="s">
        <v>279</v>
      </c>
      <c r="C81" s="448"/>
      <c r="D81" s="448"/>
      <c r="E81" s="448"/>
      <c r="F81" s="28"/>
      <c r="G81" s="325" t="s">
        <v>273</v>
      </c>
      <c r="H81" s="338"/>
      <c r="I81" s="339"/>
      <c r="J81" s="339"/>
      <c r="K81" s="339"/>
      <c r="L81" s="339"/>
      <c r="M81" s="340"/>
    </row>
    <row r="82" spans="1:40" ht="51" customHeight="1" thickBot="1" x14ac:dyDescent="0.25">
      <c r="A82" s="10" t="s">
        <v>174</v>
      </c>
      <c r="B82" s="447" t="s">
        <v>279</v>
      </c>
      <c r="C82" s="448"/>
      <c r="D82" s="448"/>
      <c r="E82" s="448"/>
      <c r="F82" s="28"/>
      <c r="G82" s="325" t="s">
        <v>273</v>
      </c>
      <c r="H82" s="338"/>
      <c r="I82" s="339"/>
      <c r="J82" s="339"/>
      <c r="K82" s="339"/>
      <c r="L82" s="339"/>
      <c r="M82" s="340"/>
    </row>
    <row r="83" spans="1:40" ht="51" customHeight="1" thickBot="1" x14ac:dyDescent="0.25">
      <c r="A83" s="10" t="s">
        <v>175</v>
      </c>
      <c r="B83" s="447" t="s">
        <v>304</v>
      </c>
      <c r="C83" s="448"/>
      <c r="D83" s="448"/>
      <c r="E83" s="448"/>
      <c r="F83" s="28"/>
      <c r="G83" s="325" t="s">
        <v>273</v>
      </c>
      <c r="H83" s="338"/>
      <c r="I83" s="339"/>
      <c r="J83" s="339"/>
      <c r="K83" s="339"/>
      <c r="L83" s="339"/>
      <c r="M83" s="340"/>
    </row>
    <row r="84" spans="1:40" ht="50.25" customHeight="1" thickBot="1" x14ac:dyDescent="0.25">
      <c r="A84" s="10" t="s">
        <v>176</v>
      </c>
      <c r="B84" s="404"/>
      <c r="C84" s="405"/>
      <c r="D84" s="405"/>
      <c r="E84" s="405"/>
      <c r="F84" s="28"/>
      <c r="G84" s="150"/>
      <c r="H84" s="338"/>
      <c r="I84" s="339"/>
      <c r="J84" s="339"/>
      <c r="K84" s="339"/>
      <c r="L84" s="339"/>
      <c r="M84" s="340"/>
      <c r="AN84" s="1" t="e">
        <f>AN75+1</f>
        <v>#REF!</v>
      </c>
    </row>
    <row r="85" spans="1:40" ht="50.25" customHeight="1" thickBot="1" x14ac:dyDescent="0.25">
      <c r="A85" s="10" t="s">
        <v>177</v>
      </c>
      <c r="B85" s="404"/>
      <c r="C85" s="405"/>
      <c r="D85" s="405"/>
      <c r="E85" s="405"/>
      <c r="F85" s="28"/>
      <c r="G85" s="150"/>
      <c r="H85" s="338"/>
      <c r="I85" s="339"/>
      <c r="J85" s="339"/>
      <c r="K85" s="339"/>
      <c r="L85" s="339"/>
      <c r="M85" s="340"/>
      <c r="AN85" s="1" t="e">
        <f>#REF!+1</f>
        <v>#REF!</v>
      </c>
    </row>
    <row r="86" spans="1:40" ht="57" customHeight="1" thickBot="1" x14ac:dyDescent="0.25">
      <c r="A86" s="10" t="s">
        <v>178</v>
      </c>
      <c r="B86" s="404"/>
      <c r="C86" s="405"/>
      <c r="D86" s="405"/>
      <c r="E86" s="405"/>
      <c r="F86" s="28"/>
      <c r="G86" s="150"/>
      <c r="H86" s="338"/>
      <c r="I86" s="339"/>
      <c r="J86" s="339"/>
      <c r="K86" s="339"/>
      <c r="L86" s="339"/>
      <c r="M86" s="340"/>
      <c r="AN86" s="1" t="e">
        <f t="shared" ref="AN86" si="4">AN85+1</f>
        <v>#REF!</v>
      </c>
    </row>
    <row r="87" spans="1:40" ht="50.25" customHeight="1" thickBot="1" x14ac:dyDescent="0.25">
      <c r="A87" s="10" t="s">
        <v>42</v>
      </c>
      <c r="B87" s="404"/>
      <c r="C87" s="405"/>
      <c r="D87" s="405"/>
      <c r="E87" s="405"/>
      <c r="F87" s="28"/>
      <c r="G87" s="150"/>
      <c r="H87" s="338"/>
      <c r="I87" s="339"/>
      <c r="J87" s="339"/>
      <c r="K87" s="339"/>
      <c r="L87" s="339"/>
      <c r="M87" s="340"/>
      <c r="AN87" s="1" t="e">
        <f>#REF!+1</f>
        <v>#REF!</v>
      </c>
    </row>
    <row r="88" spans="1:40" hidden="1" x14ac:dyDescent="0.2"/>
    <row r="89" spans="1:40" hidden="1" x14ac:dyDescent="0.2"/>
    <row r="90" spans="1:40" hidden="1" x14ac:dyDescent="0.2"/>
    <row r="91" spans="1:40" hidden="1" x14ac:dyDescent="0.2"/>
    <row r="92" spans="1:40" hidden="1" x14ac:dyDescent="0.2"/>
    <row r="93" spans="1:40" hidden="1" x14ac:dyDescent="0.2"/>
    <row r="94" spans="1:40" hidden="1" x14ac:dyDescent="0.2"/>
    <row r="95" spans="1:40" hidden="1" x14ac:dyDescent="0.2"/>
    <row r="96" spans="1:40" hidden="1" x14ac:dyDescent="0.2"/>
    <row r="97" spans="2:11" hidden="1" x14ac:dyDescent="0.2"/>
    <row r="98" spans="2:11" hidden="1" x14ac:dyDescent="0.2"/>
    <row r="99" spans="2:11" hidden="1" x14ac:dyDescent="0.2"/>
    <row r="100" spans="2:11" ht="15" hidden="1" x14ac:dyDescent="0.2">
      <c r="B100" s="97"/>
      <c r="C100" s="97"/>
      <c r="D100" s="97"/>
      <c r="E100" s="97"/>
      <c r="F100" s="395"/>
      <c r="G100" s="395"/>
      <c r="H100" s="395"/>
      <c r="I100" s="11" t="s">
        <v>43</v>
      </c>
      <c r="K100" s="12"/>
    </row>
    <row r="101" spans="2:11" ht="15" hidden="1" x14ac:dyDescent="0.2">
      <c r="B101" s="97"/>
      <c r="C101" s="97"/>
      <c r="D101" s="97"/>
      <c r="E101" s="97"/>
      <c r="F101" s="395"/>
      <c r="G101" s="395"/>
      <c r="H101" s="395"/>
      <c r="I101" s="11" t="s">
        <v>44</v>
      </c>
      <c r="K101" s="12"/>
    </row>
    <row r="102" spans="2:11" ht="15" hidden="1" x14ac:dyDescent="0.2">
      <c r="B102" s="97"/>
      <c r="C102" s="97"/>
      <c r="D102" s="97"/>
      <c r="E102" s="97"/>
      <c r="F102" s="395"/>
      <c r="G102" s="395"/>
      <c r="H102" s="395"/>
      <c r="I102" s="11" t="s">
        <v>45</v>
      </c>
      <c r="K102" s="12"/>
    </row>
    <row r="103" spans="2:11" ht="15" hidden="1" x14ac:dyDescent="0.2">
      <c r="B103" s="97"/>
      <c r="C103" s="97"/>
      <c r="D103" s="97"/>
      <c r="E103" s="97"/>
      <c r="F103" s="395"/>
      <c r="G103" s="395"/>
      <c r="H103" s="395"/>
      <c r="K103" s="12"/>
    </row>
    <row r="104" spans="2:11" ht="15" hidden="1" x14ac:dyDescent="0.2">
      <c r="B104" s="97"/>
      <c r="C104" s="97"/>
      <c r="D104" s="97"/>
      <c r="E104" s="97"/>
      <c r="F104" s="395"/>
      <c r="G104" s="395"/>
      <c r="H104" s="395"/>
      <c r="K104" s="12"/>
    </row>
    <row r="105" spans="2:11" ht="15" hidden="1" x14ac:dyDescent="0.2">
      <c r="B105" s="97"/>
      <c r="C105" s="97"/>
      <c r="D105" s="97"/>
      <c r="E105" s="97"/>
      <c r="K105" s="12"/>
    </row>
    <row r="106" spans="2:11" ht="15" hidden="1" x14ac:dyDescent="0.2">
      <c r="B106" s="97"/>
      <c r="C106" s="97"/>
      <c r="D106" s="97"/>
      <c r="E106" s="97"/>
      <c r="K106" s="12"/>
    </row>
    <row r="107" spans="2:11" ht="15" hidden="1" x14ac:dyDescent="0.2">
      <c r="B107" s="97"/>
      <c r="C107" s="97"/>
      <c r="D107" s="97"/>
      <c r="E107" s="97"/>
      <c r="K107" s="12"/>
    </row>
    <row r="108" spans="2:11" ht="15" hidden="1" x14ac:dyDescent="0.2">
      <c r="B108" s="97"/>
      <c r="C108" s="97"/>
      <c r="D108" s="97"/>
      <c r="E108" s="97"/>
      <c r="K108" s="12"/>
    </row>
    <row r="109" spans="2:11" ht="15" hidden="1" x14ac:dyDescent="0.2">
      <c r="B109" s="97"/>
      <c r="C109" s="97"/>
      <c r="D109" s="97"/>
      <c r="E109" s="97"/>
      <c r="K109" s="12"/>
    </row>
    <row r="110" spans="2:11" ht="15" hidden="1" x14ac:dyDescent="0.2">
      <c r="B110" s="97"/>
      <c r="C110" s="97"/>
      <c r="D110" s="97"/>
      <c r="E110" s="97"/>
      <c r="K110" s="12"/>
    </row>
    <row r="111" spans="2:11" ht="15" hidden="1" x14ac:dyDescent="0.2">
      <c r="B111" s="97"/>
      <c r="C111" s="97"/>
      <c r="D111" s="97"/>
      <c r="E111" s="97"/>
      <c r="K111" s="12"/>
    </row>
    <row r="112" spans="2:11" ht="15" hidden="1" x14ac:dyDescent="0.2">
      <c r="B112" s="97"/>
      <c r="C112" s="97"/>
      <c r="D112" s="97"/>
      <c r="E112" s="97"/>
      <c r="K112" s="12"/>
    </row>
    <row r="113" spans="2:11" ht="15" hidden="1" x14ac:dyDescent="0.2">
      <c r="B113" s="97"/>
      <c r="C113" s="97"/>
      <c r="D113" s="97"/>
      <c r="E113" s="97"/>
      <c r="K113" s="12"/>
    </row>
    <row r="114" spans="2:11" ht="15" hidden="1" x14ac:dyDescent="0.2">
      <c r="B114" s="97"/>
      <c r="C114" s="97"/>
      <c r="D114" s="97"/>
      <c r="E114" s="97"/>
      <c r="K114" s="12"/>
    </row>
    <row r="115" spans="2:11" ht="15" hidden="1" x14ac:dyDescent="0.2">
      <c r="B115" s="97"/>
      <c r="C115" s="97"/>
      <c r="D115" s="97"/>
      <c r="E115" s="97"/>
      <c r="K115" s="12"/>
    </row>
    <row r="116" spans="2:11" ht="15" hidden="1" x14ac:dyDescent="0.2">
      <c r="B116" s="97"/>
      <c r="C116" s="97"/>
      <c r="D116" s="97"/>
      <c r="E116" s="97"/>
      <c r="K116" s="12"/>
    </row>
    <row r="117" spans="2:11" ht="15" hidden="1" x14ac:dyDescent="0.2">
      <c r="B117" s="97"/>
      <c r="C117" s="97"/>
      <c r="D117" s="97"/>
      <c r="E117" s="97"/>
      <c r="K117" s="12"/>
    </row>
    <row r="118" spans="2:11" ht="15" hidden="1" x14ac:dyDescent="0.2">
      <c r="B118" s="97"/>
      <c r="C118" s="97"/>
      <c r="D118" s="97"/>
      <c r="E118" s="97"/>
      <c r="K118" s="12"/>
    </row>
    <row r="119" spans="2:11" ht="15" hidden="1" x14ac:dyDescent="0.2">
      <c r="B119" s="97"/>
      <c r="C119" s="97"/>
      <c r="D119" s="97"/>
      <c r="E119" s="97"/>
      <c r="K119" s="12"/>
    </row>
    <row r="120" spans="2:11" ht="15" hidden="1" x14ac:dyDescent="0.2">
      <c r="B120" s="97"/>
      <c r="C120" s="97"/>
      <c r="D120" s="97"/>
      <c r="E120" s="97"/>
      <c r="K120" s="12"/>
    </row>
    <row r="121" spans="2:11" ht="15" hidden="1" x14ac:dyDescent="0.2">
      <c r="B121" s="97"/>
      <c r="C121" s="97"/>
      <c r="D121" s="97"/>
      <c r="E121" s="97"/>
      <c r="K121" s="12"/>
    </row>
    <row r="122" spans="2:11" ht="15" hidden="1" x14ac:dyDescent="0.2">
      <c r="B122" s="97"/>
      <c r="C122" s="97"/>
      <c r="D122" s="97"/>
      <c r="E122" s="97"/>
      <c r="K122" s="12"/>
    </row>
    <row r="123" spans="2:11" ht="15" hidden="1" x14ac:dyDescent="0.2">
      <c r="B123" s="97"/>
      <c r="C123" s="97"/>
      <c r="D123" s="97"/>
      <c r="E123" s="97"/>
      <c r="K123" s="12"/>
    </row>
    <row r="124" spans="2:11" ht="15" hidden="1" x14ac:dyDescent="0.2">
      <c r="B124" s="97"/>
      <c r="C124" s="97"/>
      <c r="D124" s="97"/>
      <c r="E124" s="97"/>
      <c r="K124" s="12"/>
    </row>
    <row r="125" spans="2:11" ht="15" hidden="1" x14ac:dyDescent="0.2">
      <c r="B125" s="97"/>
      <c r="C125" s="97"/>
      <c r="D125" s="97"/>
      <c r="E125" s="97"/>
      <c r="K125" s="12"/>
    </row>
    <row r="126" spans="2:11" ht="15" hidden="1" x14ac:dyDescent="0.2">
      <c r="B126" s="97"/>
      <c r="C126" s="97"/>
      <c r="D126" s="97"/>
      <c r="E126" s="97"/>
      <c r="K126" s="12"/>
    </row>
    <row r="127" spans="2:11" ht="15" hidden="1" x14ac:dyDescent="0.2">
      <c r="B127" s="97"/>
      <c r="C127" s="97"/>
      <c r="D127" s="97"/>
      <c r="E127" s="97"/>
      <c r="K127" s="12"/>
    </row>
    <row r="128" spans="2:11" ht="15" hidden="1" x14ac:dyDescent="0.2">
      <c r="B128" s="97"/>
      <c r="C128" s="97"/>
      <c r="D128" s="97"/>
      <c r="E128" s="97"/>
      <c r="K128" s="12"/>
    </row>
    <row r="129" spans="2:11" ht="15" hidden="1" x14ac:dyDescent="0.2">
      <c r="B129" s="97"/>
      <c r="C129" s="97"/>
      <c r="D129" s="97"/>
      <c r="E129" s="97"/>
      <c r="K129" s="12"/>
    </row>
    <row r="130" spans="2:11" ht="15" hidden="1" x14ac:dyDescent="0.2">
      <c r="B130" s="97"/>
      <c r="C130" s="97"/>
      <c r="D130" s="97"/>
      <c r="E130" s="97"/>
      <c r="K130" s="12"/>
    </row>
    <row r="131" spans="2:11" ht="15" hidden="1" x14ac:dyDescent="0.2">
      <c r="B131" s="97"/>
      <c r="C131" s="97"/>
      <c r="D131" s="97"/>
      <c r="E131" s="97"/>
      <c r="K131" s="12"/>
    </row>
    <row r="132" spans="2:11" ht="15" hidden="1" x14ac:dyDescent="0.2">
      <c r="B132" s="97"/>
      <c r="C132" s="97"/>
      <c r="D132" s="97"/>
      <c r="E132" s="97"/>
      <c r="K132" s="12"/>
    </row>
    <row r="133" spans="2:11" ht="15" hidden="1" x14ac:dyDescent="0.2">
      <c r="B133" s="97"/>
      <c r="C133" s="97"/>
      <c r="D133" s="97"/>
      <c r="E133" s="97"/>
      <c r="K133" s="12"/>
    </row>
    <row r="134" spans="2:11" ht="15" hidden="1" x14ac:dyDescent="0.2">
      <c r="B134" s="97"/>
      <c r="C134" s="97"/>
      <c r="D134" s="97"/>
      <c r="E134" s="97"/>
      <c r="K134" s="12"/>
    </row>
    <row r="135" spans="2:11" ht="15" hidden="1" x14ac:dyDescent="0.2">
      <c r="B135" s="97"/>
      <c r="C135" s="97"/>
      <c r="D135" s="97"/>
      <c r="E135" s="97"/>
      <c r="K135" s="12"/>
    </row>
    <row r="136" spans="2:11" ht="15" hidden="1" x14ac:dyDescent="0.2">
      <c r="B136" s="97"/>
      <c r="C136" s="97"/>
      <c r="D136" s="97"/>
      <c r="E136" s="97"/>
      <c r="K136" s="12"/>
    </row>
    <row r="137" spans="2:11" ht="15" hidden="1" x14ac:dyDescent="0.2">
      <c r="B137" s="97"/>
      <c r="C137" s="97"/>
      <c r="D137" s="97"/>
      <c r="E137" s="97"/>
      <c r="K137" s="12"/>
    </row>
    <row r="138" spans="2:11" hidden="1" x14ac:dyDescent="0.2">
      <c r="B138" s="97"/>
      <c r="C138" s="97"/>
      <c r="D138" s="97"/>
      <c r="E138" s="97"/>
    </row>
    <row r="139" spans="2:11" hidden="1" x14ac:dyDescent="0.2">
      <c r="B139" s="97"/>
      <c r="C139" s="97"/>
      <c r="D139" s="97"/>
      <c r="E139" s="97"/>
    </row>
    <row r="140" spans="2:11" hidden="1" x14ac:dyDescent="0.2">
      <c r="B140" s="97"/>
      <c r="C140" s="97"/>
      <c r="D140" s="97"/>
      <c r="E140" s="97"/>
    </row>
    <row r="141" spans="2:11" hidden="1" x14ac:dyDescent="0.2">
      <c r="B141" s="97"/>
      <c r="C141" s="97"/>
      <c r="D141" s="97"/>
      <c r="E141" s="97"/>
    </row>
    <row r="142" spans="2:11" hidden="1" x14ac:dyDescent="0.2">
      <c r="B142" s="97"/>
      <c r="C142" s="97"/>
      <c r="D142" s="97"/>
      <c r="E142" s="97"/>
    </row>
    <row r="143" spans="2:11" hidden="1" x14ac:dyDescent="0.2">
      <c r="B143" s="97"/>
      <c r="C143" s="97"/>
      <c r="D143" s="97"/>
      <c r="E143" s="97"/>
    </row>
    <row r="144" spans="2:11" hidden="1" x14ac:dyDescent="0.2">
      <c r="B144" s="97"/>
      <c r="C144" s="97"/>
      <c r="D144" s="97"/>
      <c r="E144" s="97"/>
    </row>
    <row r="145" spans="2:5" hidden="1" x14ac:dyDescent="0.2">
      <c r="B145" s="97"/>
      <c r="C145" s="97"/>
      <c r="D145" s="97"/>
      <c r="E145" s="97"/>
    </row>
    <row r="146" spans="2:5" hidden="1" x14ac:dyDescent="0.2">
      <c r="B146" s="97"/>
      <c r="C146" s="97"/>
      <c r="D146" s="97"/>
      <c r="E146" s="97"/>
    </row>
    <row r="147" spans="2:5" hidden="1" x14ac:dyDescent="0.2">
      <c r="B147" s="97"/>
      <c r="C147" s="97"/>
      <c r="D147" s="97"/>
      <c r="E147" s="97"/>
    </row>
    <row r="148" spans="2:5" hidden="1" x14ac:dyDescent="0.2">
      <c r="B148" s="97"/>
      <c r="C148" s="97"/>
      <c r="D148" s="97"/>
      <c r="E148" s="97"/>
    </row>
    <row r="149" spans="2:5" hidden="1" x14ac:dyDescent="0.2">
      <c r="B149" s="97"/>
      <c r="C149" s="97"/>
      <c r="D149" s="97"/>
      <c r="E149" s="97"/>
    </row>
    <row r="150" spans="2:5" hidden="1" x14ac:dyDescent="0.2">
      <c r="B150" s="97"/>
      <c r="C150" s="97"/>
      <c r="D150" s="97"/>
      <c r="E150" s="97"/>
    </row>
    <row r="151" spans="2:5" hidden="1" x14ac:dyDescent="0.2">
      <c r="B151" s="97"/>
      <c r="C151" s="97"/>
      <c r="D151" s="97"/>
      <c r="E151" s="97"/>
    </row>
    <row r="152" spans="2:5" hidden="1" x14ac:dyDescent="0.2">
      <c r="B152" s="97"/>
      <c r="C152" s="97"/>
      <c r="D152" s="97"/>
      <c r="E152" s="97"/>
    </row>
    <row r="153" spans="2:5" hidden="1" x14ac:dyDescent="0.2">
      <c r="B153" s="97"/>
      <c r="C153" s="97"/>
      <c r="D153" s="97"/>
      <c r="E153" s="97"/>
    </row>
    <row r="154" spans="2:5" hidden="1" x14ac:dyDescent="0.2">
      <c r="B154" s="97"/>
      <c r="C154" s="97"/>
      <c r="D154" s="97"/>
      <c r="E154" s="97"/>
    </row>
    <row r="155" spans="2:5" hidden="1" x14ac:dyDescent="0.2">
      <c r="B155" s="97"/>
      <c r="C155" s="97"/>
      <c r="D155" s="97"/>
      <c r="E155" s="97"/>
    </row>
    <row r="156" spans="2:5" hidden="1" x14ac:dyDescent="0.2">
      <c r="B156" s="97"/>
      <c r="C156" s="97"/>
      <c r="D156" s="97"/>
      <c r="E156" s="97"/>
    </row>
    <row r="157" spans="2:5" hidden="1" x14ac:dyDescent="0.2">
      <c r="B157" s="97"/>
      <c r="C157" s="97"/>
      <c r="D157" s="97"/>
      <c r="E157" s="97"/>
    </row>
    <row r="158" spans="2:5" hidden="1" x14ac:dyDescent="0.2">
      <c r="B158" s="97"/>
      <c r="C158" s="97"/>
      <c r="D158" s="97"/>
      <c r="E158" s="97"/>
    </row>
    <row r="159" spans="2:5" hidden="1" x14ac:dyDescent="0.2">
      <c r="B159" s="97"/>
      <c r="C159" s="97"/>
      <c r="D159" s="97"/>
      <c r="E159" s="97"/>
    </row>
    <row r="160" spans="2:5" hidden="1" x14ac:dyDescent="0.2">
      <c r="B160" s="97"/>
      <c r="C160" s="97"/>
      <c r="D160" s="97"/>
      <c r="E160" s="97"/>
    </row>
    <row r="161" spans="2:5" hidden="1" x14ac:dyDescent="0.2">
      <c r="B161" s="97"/>
      <c r="C161" s="97"/>
      <c r="D161" s="97"/>
      <c r="E161" s="97"/>
    </row>
    <row r="162" spans="2:5" hidden="1" x14ac:dyDescent="0.2">
      <c r="B162" s="97"/>
      <c r="C162" s="97"/>
      <c r="D162" s="97"/>
      <c r="E162" s="97"/>
    </row>
    <row r="163" spans="2:5" hidden="1" x14ac:dyDescent="0.2">
      <c r="B163" s="97"/>
      <c r="C163" s="97"/>
      <c r="D163" s="97"/>
      <c r="E163" s="97"/>
    </row>
    <row r="164" spans="2:5" x14ac:dyDescent="0.2"/>
    <row r="165" spans="2:5" x14ac:dyDescent="0.2"/>
    <row r="166" spans="2:5" x14ac:dyDescent="0.2"/>
    <row r="167" spans="2:5" x14ac:dyDescent="0.2"/>
    <row r="168" spans="2:5" x14ac:dyDescent="0.2"/>
    <row r="169" spans="2:5" x14ac:dyDescent="0.2"/>
    <row r="170" spans="2:5" x14ac:dyDescent="0.2"/>
    <row r="171" spans="2:5" x14ac:dyDescent="0.2"/>
    <row r="172" spans="2:5" x14ac:dyDescent="0.2"/>
    <row r="173" spans="2:5" x14ac:dyDescent="0.2"/>
    <row r="174" spans="2:5" ht="12.75" customHeight="1" x14ac:dyDescent="0.2"/>
    <row r="175" spans="2:5" ht="12.75" customHeight="1" x14ac:dyDescent="0.2"/>
    <row r="176" spans="2:5"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sheetData>
  <mergeCells count="88">
    <mergeCell ref="F100:H101"/>
    <mergeCell ref="F102:H102"/>
    <mergeCell ref="F103:H104"/>
    <mergeCell ref="B84:E84"/>
    <mergeCell ref="H84:M84"/>
    <mergeCell ref="B85:E85"/>
    <mergeCell ref="H85:M85"/>
    <mergeCell ref="B86:E86"/>
    <mergeCell ref="H86:M86"/>
    <mergeCell ref="B87:E87"/>
    <mergeCell ref="H87:M87"/>
    <mergeCell ref="B81:E81"/>
    <mergeCell ref="H81:M81"/>
    <mergeCell ref="B82:E82"/>
    <mergeCell ref="H82:M82"/>
    <mergeCell ref="B83:E83"/>
    <mergeCell ref="H83:M83"/>
    <mergeCell ref="B78:E78"/>
    <mergeCell ref="H78:M78"/>
    <mergeCell ref="B79:E79"/>
    <mergeCell ref="H79:M79"/>
    <mergeCell ref="B80:E80"/>
    <mergeCell ref="H80:M80"/>
    <mergeCell ref="B75:E75"/>
    <mergeCell ref="H75:M75"/>
    <mergeCell ref="B76:E76"/>
    <mergeCell ref="H76:M76"/>
    <mergeCell ref="B77:E77"/>
    <mergeCell ref="H77:M77"/>
    <mergeCell ref="A33:M33"/>
    <mergeCell ref="A71:M71"/>
    <mergeCell ref="A73:A74"/>
    <mergeCell ref="B73:E74"/>
    <mergeCell ref="F73:G73"/>
    <mergeCell ref="H73:M74"/>
    <mergeCell ref="A29:C31"/>
    <mergeCell ref="D29:E29"/>
    <mergeCell ref="I29:J29"/>
    <mergeCell ref="D30:E30"/>
    <mergeCell ref="D31:E31"/>
    <mergeCell ref="I30:M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I35:J40 G54:H54 I42:J53">
    <cfRule type="cellIs" dxfId="23" priority="1" operator="between">
      <formula>$L$31</formula>
      <formula>$M$31</formula>
    </cfRule>
    <cfRule type="cellIs" dxfId="22" priority="2" operator="between">
      <formula>$L$30</formula>
      <formula>$M$30</formula>
    </cfRule>
    <cfRule type="cellIs" dxfId="21" priority="3" operator="between">
      <formula>#REF!</formula>
      <formula>$M$29</formula>
    </cfRule>
  </conditionalFormatting>
  <dataValidations disablePrompts="1" count="8">
    <dataValidation type="list" allowBlank="1" showInputMessage="1" showErrorMessage="1" sqref="M19:M21 B25 D25 B27">
      <formula1>$O$11:$O$16</formula1>
    </dataValidation>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$O$18:$O$22</formula1>
    </dataValidation>
    <dataValidation type="list" allowBlank="1" showInputMessage="1" showErrorMessage="1" sqref="C19:D22">
      <formula1>$O$60:$O$69</formula1>
    </dataValidation>
    <dataValidation type="list" allowBlank="1" showInputMessage="1" showErrorMessage="1" sqref="C7:H7">
      <formula1>$O$24:$O$52</formula1>
    </dataValidation>
    <dataValidation type="list" allowBlank="1" showInputMessage="1" showErrorMessage="1" sqref="C14:M14">
      <formula1>$O$71:$O$74</formula1>
    </dataValidation>
    <dataValidation type="list" allowBlank="1" showInputMessage="1" showErrorMessage="1" sqref="C9:M9">
      <formula1>$O$39:$O$56</formula1>
    </dataValidation>
  </dataValidations>
  <printOptions horizontalCentered="1" verticalCentered="1"/>
  <pageMargins left="0.31496062992125984" right="0.31496062992125984" top="0.74803149606299213" bottom="0.35433070866141736" header="0.31496062992125984" footer="0.31496062992125984"/>
  <pageSetup scale="44" orientation="portrait" r:id="rId1"/>
  <rowBreaks count="1" manualBreakCount="1">
    <brk id="70"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5"/>
  <sheetViews>
    <sheetView showGridLines="0" view="pageBreakPreview" topLeftCell="A34" zoomScale="80" zoomScaleNormal="80" zoomScaleSheetLayoutView="80" workbookViewId="0">
      <selection activeCell="B50" sqref="B50:E50"/>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344"/>
      <c r="B1" s="344"/>
      <c r="C1" s="345" t="s">
        <v>58</v>
      </c>
      <c r="D1" s="345"/>
      <c r="E1" s="345"/>
      <c r="F1" s="345"/>
      <c r="G1" s="345"/>
      <c r="H1" s="345"/>
      <c r="I1" s="345"/>
      <c r="J1" s="345"/>
      <c r="K1" s="346" t="s">
        <v>59</v>
      </c>
      <c r="L1" s="346"/>
      <c r="M1" s="346"/>
    </row>
    <row r="2" spans="1:16" ht="25.5" customHeight="1" thickBot="1" x14ac:dyDescent="0.25">
      <c r="A2" s="344"/>
      <c r="B2" s="344"/>
      <c r="C2" s="345"/>
      <c r="D2" s="345"/>
      <c r="E2" s="345"/>
      <c r="F2" s="345"/>
      <c r="G2" s="345"/>
      <c r="H2" s="345"/>
      <c r="I2" s="345"/>
      <c r="J2" s="345"/>
      <c r="K2" s="347" t="s">
        <v>120</v>
      </c>
      <c r="L2" s="347"/>
      <c r="M2" s="347"/>
      <c r="O2" s="21" t="s">
        <v>71</v>
      </c>
    </row>
    <row r="3" spans="1:16" ht="25.5" customHeight="1" thickBot="1" x14ac:dyDescent="0.25">
      <c r="A3" s="344"/>
      <c r="B3" s="344"/>
      <c r="C3" s="345"/>
      <c r="D3" s="345"/>
      <c r="E3" s="345"/>
      <c r="F3" s="345"/>
      <c r="G3" s="345"/>
      <c r="H3" s="345"/>
      <c r="I3" s="345"/>
      <c r="J3" s="345"/>
      <c r="K3" s="347" t="s">
        <v>121</v>
      </c>
      <c r="L3" s="347"/>
      <c r="M3" s="347"/>
      <c r="O3" s="149" t="s">
        <v>6</v>
      </c>
    </row>
    <row r="4" spans="1:16" ht="14.25" customHeight="1" thickBot="1" x14ac:dyDescent="0.25">
      <c r="A4" s="13"/>
      <c r="B4" s="14"/>
      <c r="C4" s="15"/>
      <c r="D4" s="15"/>
      <c r="E4" s="15"/>
      <c r="F4" s="15"/>
      <c r="G4" s="15"/>
      <c r="H4" s="15"/>
      <c r="I4" s="15"/>
      <c r="J4" s="15"/>
      <c r="K4" s="16"/>
      <c r="L4" s="16"/>
      <c r="M4" s="17"/>
      <c r="O4" s="149" t="s">
        <v>8</v>
      </c>
    </row>
    <row r="5" spans="1:16" ht="13.5" thickBot="1" x14ac:dyDescent="0.25">
      <c r="A5" s="341" t="s">
        <v>60</v>
      </c>
      <c r="B5" s="342"/>
      <c r="C5" s="342"/>
      <c r="D5" s="342"/>
      <c r="E5" s="342"/>
      <c r="F5" s="342"/>
      <c r="G5" s="342"/>
      <c r="H5" s="342"/>
      <c r="I5" s="342"/>
      <c r="J5" s="342"/>
      <c r="K5" s="342"/>
      <c r="L5" s="342"/>
      <c r="M5" s="343"/>
      <c r="O5" s="149" t="s">
        <v>10</v>
      </c>
    </row>
    <row r="6" spans="1:16" ht="13.5" thickBot="1" x14ac:dyDescent="0.25">
      <c r="A6" s="35"/>
      <c r="B6" s="5"/>
      <c r="C6" s="5"/>
      <c r="D6" s="5"/>
      <c r="E6" s="5"/>
      <c r="F6" s="5"/>
      <c r="G6" s="5"/>
      <c r="H6" s="5"/>
      <c r="I6" s="5"/>
      <c r="J6" s="5"/>
      <c r="K6" s="5"/>
      <c r="L6" s="5"/>
      <c r="M6" s="36"/>
      <c r="O6" s="21" t="s">
        <v>72</v>
      </c>
    </row>
    <row r="7" spans="1:16" ht="30" customHeight="1" thickBot="1" x14ac:dyDescent="0.25">
      <c r="A7" s="348" t="s">
        <v>1</v>
      </c>
      <c r="B7" s="349"/>
      <c r="C7" s="350" t="s">
        <v>64</v>
      </c>
      <c r="D7" s="351"/>
      <c r="E7" s="351"/>
      <c r="F7" s="351"/>
      <c r="G7" s="351"/>
      <c r="H7" s="352"/>
      <c r="I7" s="348" t="s">
        <v>2</v>
      </c>
      <c r="J7" s="353"/>
      <c r="K7" s="349"/>
      <c r="L7" s="354" t="s">
        <v>3</v>
      </c>
      <c r="M7" s="355"/>
      <c r="O7" s="149" t="s">
        <v>13</v>
      </c>
    </row>
    <row r="8" spans="1:16" ht="34.5" customHeight="1" thickBot="1" x14ac:dyDescent="0.25">
      <c r="A8" s="348" t="s">
        <v>4</v>
      </c>
      <c r="B8" s="349"/>
      <c r="C8" s="350" t="s">
        <v>150</v>
      </c>
      <c r="D8" s="351"/>
      <c r="E8" s="351"/>
      <c r="F8" s="351"/>
      <c r="G8" s="351"/>
      <c r="H8" s="351"/>
      <c r="I8" s="351"/>
      <c r="J8" s="351"/>
      <c r="K8" s="351"/>
      <c r="L8" s="351"/>
      <c r="M8" s="352"/>
      <c r="O8" s="149" t="s">
        <v>18</v>
      </c>
    </row>
    <row r="9" spans="1:16" ht="30" customHeight="1" thickBot="1" x14ac:dyDescent="0.25">
      <c r="A9" s="348" t="s">
        <v>5</v>
      </c>
      <c r="B9" s="349"/>
      <c r="C9" s="356" t="s">
        <v>68</v>
      </c>
      <c r="D9" s="357"/>
      <c r="E9" s="357"/>
      <c r="F9" s="357"/>
      <c r="G9" s="357"/>
      <c r="H9" s="357"/>
      <c r="I9" s="357"/>
      <c r="J9" s="357"/>
      <c r="K9" s="357"/>
      <c r="L9" s="357"/>
      <c r="M9" s="358"/>
      <c r="O9" s="149" t="s">
        <v>20</v>
      </c>
      <c r="P9" s="18"/>
    </row>
    <row r="10" spans="1:16" ht="13.5" thickBot="1" x14ac:dyDescent="0.25">
      <c r="A10" s="2"/>
      <c r="B10" s="149"/>
      <c r="C10" s="149"/>
      <c r="D10" s="149"/>
      <c r="E10" s="149"/>
      <c r="F10" s="149"/>
      <c r="G10" s="149"/>
      <c r="H10" s="149"/>
      <c r="I10" s="149"/>
      <c r="J10" s="149"/>
      <c r="K10" s="149"/>
      <c r="L10" s="149"/>
      <c r="M10" s="37"/>
      <c r="O10" s="21" t="s">
        <v>74</v>
      </c>
    </row>
    <row r="11" spans="1:16" ht="30" customHeight="1" thickBot="1" x14ac:dyDescent="0.25">
      <c r="A11" s="348" t="s">
        <v>7</v>
      </c>
      <c r="B11" s="349"/>
      <c r="C11" s="359" t="s">
        <v>189</v>
      </c>
      <c r="D11" s="360"/>
      <c r="E11" s="360"/>
      <c r="F11" s="360"/>
      <c r="G11" s="360"/>
      <c r="H11" s="360"/>
      <c r="I11" s="360"/>
      <c r="J11" s="360"/>
      <c r="K11" s="24" t="s">
        <v>82</v>
      </c>
      <c r="L11" s="361" t="s">
        <v>241</v>
      </c>
      <c r="M11" s="362"/>
      <c r="O11" s="149" t="s">
        <v>21</v>
      </c>
    </row>
    <row r="12" spans="1:16" ht="30" customHeight="1" thickBot="1" x14ac:dyDescent="0.25">
      <c r="A12" s="348" t="s">
        <v>9</v>
      </c>
      <c r="B12" s="349"/>
      <c r="C12" s="350" t="s">
        <v>232</v>
      </c>
      <c r="D12" s="351"/>
      <c r="E12" s="351"/>
      <c r="F12" s="351"/>
      <c r="G12" s="351"/>
      <c r="H12" s="351"/>
      <c r="I12" s="351"/>
      <c r="J12" s="351"/>
      <c r="K12" s="351"/>
      <c r="L12" s="351"/>
      <c r="M12" s="352"/>
      <c r="O12" s="149" t="s">
        <v>0</v>
      </c>
    </row>
    <row r="13" spans="1:16" ht="27.75" customHeight="1" thickBot="1" x14ac:dyDescent="0.25">
      <c r="A13" s="348" t="s">
        <v>98</v>
      </c>
      <c r="B13" s="349"/>
      <c r="C13" s="350" t="s">
        <v>190</v>
      </c>
      <c r="D13" s="351"/>
      <c r="E13" s="351"/>
      <c r="F13" s="351"/>
      <c r="G13" s="351"/>
      <c r="H13" s="351"/>
      <c r="I13" s="351"/>
      <c r="J13" s="351"/>
      <c r="K13" s="351"/>
      <c r="L13" s="351"/>
      <c r="M13" s="352"/>
      <c r="O13" s="1" t="s">
        <v>122</v>
      </c>
    </row>
    <row r="14" spans="1:16" ht="30" customHeight="1" thickBot="1" x14ac:dyDescent="0.25">
      <c r="A14" s="348" t="s">
        <v>109</v>
      </c>
      <c r="B14" s="349"/>
      <c r="C14" s="350" t="s">
        <v>126</v>
      </c>
      <c r="D14" s="351"/>
      <c r="E14" s="351"/>
      <c r="F14" s="351"/>
      <c r="G14" s="351"/>
      <c r="H14" s="351"/>
      <c r="I14" s="351"/>
      <c r="J14" s="351"/>
      <c r="K14" s="351"/>
      <c r="L14" s="351"/>
      <c r="M14" s="352"/>
      <c r="O14" s="1" t="s">
        <v>123</v>
      </c>
    </row>
    <row r="15" spans="1:16" ht="30" customHeight="1" thickBot="1" x14ac:dyDescent="0.25">
      <c r="A15" s="348" t="s">
        <v>115</v>
      </c>
      <c r="B15" s="349"/>
      <c r="C15" s="438" t="s">
        <v>124</v>
      </c>
      <c r="D15" s="439"/>
      <c r="E15" s="439"/>
      <c r="F15" s="439"/>
      <c r="G15" s="439"/>
      <c r="H15" s="439"/>
      <c r="I15" s="439"/>
      <c r="J15" s="439"/>
      <c r="K15" s="439"/>
      <c r="L15" s="439"/>
      <c r="M15" s="440"/>
      <c r="O15" s="149" t="s">
        <v>24</v>
      </c>
    </row>
    <row r="16" spans="1:16" ht="13.5" thickBot="1" x14ac:dyDescent="0.25">
      <c r="A16" s="2"/>
      <c r="B16" s="149"/>
      <c r="C16" s="149"/>
      <c r="D16" s="149"/>
      <c r="E16" s="149"/>
      <c r="F16" s="149"/>
      <c r="G16" s="149"/>
      <c r="H16" s="149"/>
      <c r="I16" s="149"/>
      <c r="J16" s="149"/>
      <c r="K16" s="149"/>
      <c r="L16" s="149"/>
      <c r="M16" s="37"/>
      <c r="O16" s="149" t="s">
        <v>25</v>
      </c>
    </row>
    <row r="17" spans="1:40" ht="17.25" customHeight="1" thickBot="1" x14ac:dyDescent="0.25">
      <c r="A17" s="365" t="s">
        <v>11</v>
      </c>
      <c r="B17" s="366"/>
      <c r="C17" s="365" t="s">
        <v>76</v>
      </c>
      <c r="D17" s="366"/>
      <c r="E17" s="365" t="s">
        <v>12</v>
      </c>
      <c r="F17" s="371"/>
      <c r="G17" s="371"/>
      <c r="H17" s="371"/>
      <c r="I17" s="371"/>
      <c r="J17" s="371"/>
      <c r="K17" s="371"/>
      <c r="L17" s="371"/>
      <c r="M17" s="366"/>
      <c r="O17" s="21" t="s">
        <v>83</v>
      </c>
    </row>
    <row r="18" spans="1:40" ht="53.45" customHeight="1" thickBot="1" x14ac:dyDescent="0.25">
      <c r="A18" s="367"/>
      <c r="B18" s="368"/>
      <c r="C18" s="367"/>
      <c r="D18" s="368"/>
      <c r="E18" s="6" t="s">
        <v>14</v>
      </c>
      <c r="F18" s="348" t="s">
        <v>15</v>
      </c>
      <c r="G18" s="353"/>
      <c r="H18" s="349"/>
      <c r="I18" s="152" t="s">
        <v>16</v>
      </c>
      <c r="J18" s="348" t="s">
        <v>139</v>
      </c>
      <c r="K18" s="353"/>
      <c r="L18" s="349"/>
      <c r="M18" s="6" t="s">
        <v>17</v>
      </c>
      <c r="O18" s="149" t="s">
        <v>27</v>
      </c>
    </row>
    <row r="19" spans="1:40" ht="38.25" customHeight="1" thickBot="1" x14ac:dyDescent="0.25">
      <c r="A19" s="420" t="s">
        <v>191</v>
      </c>
      <c r="B19" s="421"/>
      <c r="C19" s="400" t="s">
        <v>85</v>
      </c>
      <c r="D19" s="401"/>
      <c r="E19" s="4">
        <v>1</v>
      </c>
      <c r="F19" s="392" t="s">
        <v>192</v>
      </c>
      <c r="G19" s="424"/>
      <c r="H19" s="425"/>
      <c r="I19" s="161" t="s">
        <v>97</v>
      </c>
      <c r="J19" s="380" t="s">
        <v>194</v>
      </c>
      <c r="K19" s="381"/>
      <c r="L19" s="382"/>
      <c r="M19" s="7" t="s">
        <v>21</v>
      </c>
      <c r="O19" s="149" t="s">
        <v>28</v>
      </c>
    </row>
    <row r="20" spans="1:40" ht="38.25" customHeight="1" thickBot="1" x14ac:dyDescent="0.25">
      <c r="A20" s="422"/>
      <c r="B20" s="423"/>
      <c r="C20" s="402"/>
      <c r="D20" s="403"/>
      <c r="E20" s="4">
        <v>2</v>
      </c>
      <c r="F20" s="392" t="s">
        <v>193</v>
      </c>
      <c r="G20" s="424"/>
      <c r="H20" s="425"/>
      <c r="I20" s="161" t="s">
        <v>97</v>
      </c>
      <c r="J20" s="380" t="s">
        <v>194</v>
      </c>
      <c r="K20" s="381"/>
      <c r="L20" s="382"/>
      <c r="M20" s="7" t="s">
        <v>21</v>
      </c>
      <c r="O20" s="149" t="s">
        <v>3</v>
      </c>
    </row>
    <row r="21" spans="1:40" ht="13.5" thickBot="1" x14ac:dyDescent="0.25">
      <c r="A21" s="2"/>
      <c r="B21" s="149"/>
      <c r="C21" s="149"/>
      <c r="D21" s="149"/>
      <c r="E21" s="149"/>
      <c r="F21" s="149"/>
      <c r="G21" s="149"/>
      <c r="H21" s="149"/>
      <c r="I21" s="149"/>
      <c r="J21" s="149"/>
      <c r="K21" s="149"/>
      <c r="L21" s="149"/>
      <c r="M21" s="37"/>
      <c r="O21" s="21" t="s">
        <v>70</v>
      </c>
      <c r="AN21" s="1">
        <v>2002</v>
      </c>
    </row>
    <row r="22" spans="1:40" ht="45.95" customHeight="1" thickBot="1" x14ac:dyDescent="0.25">
      <c r="A22" s="6" t="s">
        <v>22</v>
      </c>
      <c r="B22" s="160" t="s">
        <v>8</v>
      </c>
      <c r="C22" s="151" t="s">
        <v>73</v>
      </c>
      <c r="D22" s="160" t="s">
        <v>20</v>
      </c>
      <c r="E22" s="6" t="s">
        <v>23</v>
      </c>
      <c r="F22" s="275">
        <v>0</v>
      </c>
      <c r="G22" s="6" t="s">
        <v>140</v>
      </c>
      <c r="H22" s="49" t="s">
        <v>127</v>
      </c>
      <c r="I22" s="6" t="s">
        <v>106</v>
      </c>
      <c r="J22" s="49" t="s">
        <v>127</v>
      </c>
      <c r="K22" s="6" t="s">
        <v>107</v>
      </c>
      <c r="L22" s="383" t="s">
        <v>127</v>
      </c>
      <c r="M22" s="384"/>
      <c r="O22" s="20" t="s">
        <v>48</v>
      </c>
      <c r="AN22" s="1">
        <f>AN21+1</f>
        <v>2003</v>
      </c>
    </row>
    <row r="23" spans="1:40" ht="16.5" customHeight="1" thickBot="1" x14ac:dyDescent="0.25">
      <c r="A23" s="385" t="s">
        <v>26</v>
      </c>
      <c r="B23" s="387" t="s">
        <v>25</v>
      </c>
      <c r="C23" s="385" t="s">
        <v>75</v>
      </c>
      <c r="D23" s="387" t="s">
        <v>25</v>
      </c>
      <c r="E23" s="385" t="s">
        <v>116</v>
      </c>
      <c r="F23" s="43" t="s">
        <v>119</v>
      </c>
      <c r="G23" s="39">
        <v>2016</v>
      </c>
      <c r="H23" s="39">
        <v>2017</v>
      </c>
      <c r="I23" s="39">
        <v>2018</v>
      </c>
      <c r="J23" s="39">
        <v>2019</v>
      </c>
      <c r="K23" s="39">
        <v>2020</v>
      </c>
      <c r="L23" s="390" t="s">
        <v>141</v>
      </c>
      <c r="M23" s="391"/>
      <c r="O23" s="20" t="s">
        <v>49</v>
      </c>
    </row>
    <row r="24" spans="1:40" ht="30" customHeight="1" thickBot="1" x14ac:dyDescent="0.25">
      <c r="A24" s="386"/>
      <c r="B24" s="388"/>
      <c r="C24" s="386"/>
      <c r="D24" s="388"/>
      <c r="E24" s="389"/>
      <c r="F24" s="41" t="s">
        <v>117</v>
      </c>
      <c r="G24" s="49" t="s">
        <v>127</v>
      </c>
      <c r="H24" s="49" t="s">
        <v>127</v>
      </c>
      <c r="I24" s="49" t="s">
        <v>127</v>
      </c>
      <c r="J24" s="49" t="s">
        <v>127</v>
      </c>
      <c r="K24" s="49" t="s">
        <v>127</v>
      </c>
      <c r="L24" s="49" t="s">
        <v>127</v>
      </c>
      <c r="M24" s="49" t="s">
        <v>127</v>
      </c>
      <c r="O24" s="20" t="s">
        <v>61</v>
      </c>
    </row>
    <row r="25" spans="1:40" ht="30" customHeight="1" thickBot="1" x14ac:dyDescent="0.25">
      <c r="A25" s="48"/>
      <c r="B25" s="45"/>
      <c r="C25" s="163"/>
      <c r="D25" s="163"/>
      <c r="E25" s="386"/>
      <c r="F25" s="46" t="s">
        <v>118</v>
      </c>
      <c r="G25" s="49" t="s">
        <v>127</v>
      </c>
      <c r="H25" s="49" t="s">
        <v>127</v>
      </c>
      <c r="I25" s="49" t="s">
        <v>127</v>
      </c>
      <c r="J25" s="49" t="s">
        <v>127</v>
      </c>
      <c r="K25" s="49" t="s">
        <v>127</v>
      </c>
      <c r="L25" s="49" t="s">
        <v>127</v>
      </c>
      <c r="M25" s="49" t="s">
        <v>127</v>
      </c>
      <c r="O25" s="20"/>
    </row>
    <row r="26" spans="1:40" ht="13.5" thickBot="1" x14ac:dyDescent="0.25">
      <c r="A26" s="2"/>
      <c r="B26" s="149"/>
      <c r="C26" s="149"/>
      <c r="D26" s="149"/>
      <c r="E26" s="149"/>
      <c r="F26" s="149"/>
      <c r="G26" s="149"/>
      <c r="H26" s="149"/>
      <c r="I26" s="149"/>
      <c r="J26" s="149"/>
      <c r="K26" s="149"/>
      <c r="L26" s="149"/>
      <c r="M26" s="37"/>
      <c r="O26" s="20"/>
      <c r="AN26" s="1" t="e">
        <f>#REF!+1</f>
        <v>#REF!</v>
      </c>
    </row>
    <row r="27" spans="1:40" ht="34.5" customHeight="1" thickBot="1" x14ac:dyDescent="0.25">
      <c r="A27" s="365" t="s">
        <v>94</v>
      </c>
      <c r="B27" s="371"/>
      <c r="C27" s="366"/>
      <c r="D27" s="408" t="s">
        <v>77</v>
      </c>
      <c r="E27" s="409"/>
      <c r="F27" s="153">
        <v>0</v>
      </c>
      <c r="G27" s="25" t="s">
        <v>87</v>
      </c>
      <c r="H27" s="154">
        <v>0</v>
      </c>
      <c r="I27" s="416" t="s">
        <v>88</v>
      </c>
      <c r="J27" s="417"/>
      <c r="K27" s="23"/>
      <c r="L27" s="51"/>
      <c r="M27" s="164"/>
      <c r="O27" s="20" t="s">
        <v>62</v>
      </c>
      <c r="AN27" s="1" t="e">
        <f>AN26+1</f>
        <v>#REF!</v>
      </c>
    </row>
    <row r="28" spans="1:40" ht="34.5" customHeight="1" thickBot="1" x14ac:dyDescent="0.25">
      <c r="A28" s="369"/>
      <c r="B28" s="407"/>
      <c r="C28" s="370"/>
      <c r="D28" s="410" t="s">
        <v>78</v>
      </c>
      <c r="E28" s="411"/>
      <c r="F28" s="468" t="s">
        <v>127</v>
      </c>
      <c r="G28" s="469"/>
      <c r="H28" s="470"/>
      <c r="I28" s="441" t="s">
        <v>195</v>
      </c>
      <c r="J28" s="442"/>
      <c r="K28" s="442"/>
      <c r="L28" s="442"/>
      <c r="M28" s="443"/>
      <c r="O28" s="20" t="s">
        <v>51</v>
      </c>
      <c r="AN28" s="1" t="e">
        <f>#REF!+1</f>
        <v>#REF!</v>
      </c>
    </row>
    <row r="29" spans="1:40" ht="34.5" customHeight="1" thickBot="1" x14ac:dyDescent="0.25">
      <c r="A29" s="367"/>
      <c r="B29" s="406"/>
      <c r="C29" s="368"/>
      <c r="D29" s="378" t="s">
        <v>79</v>
      </c>
      <c r="E29" s="379"/>
      <c r="F29" s="378" t="s">
        <v>127</v>
      </c>
      <c r="G29" s="471"/>
      <c r="H29" s="379"/>
      <c r="I29" s="444"/>
      <c r="J29" s="445"/>
      <c r="K29" s="445"/>
      <c r="L29" s="445"/>
      <c r="M29" s="446"/>
      <c r="O29" s="20" t="s">
        <v>52</v>
      </c>
      <c r="AN29" s="1" t="e">
        <f>#REF!+1</f>
        <v>#REF!</v>
      </c>
    </row>
    <row r="30" spans="1:40" ht="13.5" thickBot="1" x14ac:dyDescent="0.25">
      <c r="A30" s="2"/>
      <c r="B30" s="149"/>
      <c r="C30" s="149"/>
      <c r="D30" s="149"/>
      <c r="E30" s="149"/>
      <c r="F30" s="149"/>
      <c r="G30" s="149"/>
      <c r="H30" s="149"/>
      <c r="I30" s="149"/>
      <c r="J30" s="149"/>
      <c r="K30" s="149"/>
      <c r="L30" s="149"/>
      <c r="M30" s="37"/>
      <c r="O30" s="20" t="s">
        <v>142</v>
      </c>
      <c r="AN30" s="1" t="e">
        <f>#REF!+1</f>
        <v>#REF!</v>
      </c>
    </row>
    <row r="31" spans="1:40" ht="13.5" customHeight="1" thickBot="1" x14ac:dyDescent="0.25">
      <c r="A31" s="341" t="s">
        <v>30</v>
      </c>
      <c r="B31" s="342"/>
      <c r="C31" s="342"/>
      <c r="D31" s="342"/>
      <c r="E31" s="342"/>
      <c r="F31" s="342"/>
      <c r="G31" s="342"/>
      <c r="H31" s="342"/>
      <c r="I31" s="342"/>
      <c r="J31" s="342"/>
      <c r="K31" s="342"/>
      <c r="L31" s="342"/>
      <c r="M31" s="343"/>
      <c r="O31" s="20" t="s">
        <v>64</v>
      </c>
      <c r="AN31" s="1" t="e">
        <f>AN30+1</f>
        <v>#REF!</v>
      </c>
    </row>
    <row r="32" spans="1:40" ht="36" customHeight="1" thickBot="1" x14ac:dyDescent="0.25">
      <c r="A32" s="2"/>
      <c r="B32" s="149"/>
      <c r="C32" s="149"/>
      <c r="D32" s="149"/>
      <c r="E32" s="149"/>
      <c r="F32" s="149"/>
      <c r="G32" s="149"/>
      <c r="H32" s="149"/>
      <c r="I32" s="149"/>
      <c r="J32" s="149"/>
      <c r="K32" s="149"/>
      <c r="L32" s="149"/>
      <c r="M32" s="37"/>
      <c r="O32" s="20" t="s">
        <v>54</v>
      </c>
      <c r="AN32" s="1" t="e">
        <f>AN31+1</f>
        <v>#REF!</v>
      </c>
    </row>
    <row r="33" spans="1:40" ht="71.25" customHeight="1" thickBot="1" x14ac:dyDescent="0.25">
      <c r="A33" s="162"/>
      <c r="B33" s="182" t="s">
        <v>31</v>
      </c>
      <c r="C33" s="183" t="s">
        <v>32</v>
      </c>
      <c r="D33" s="183" t="str">
        <f>F19</f>
        <v>N° de AT mortales que se presentaron en el año</v>
      </c>
      <c r="E33" s="242" t="str">
        <f>F20</f>
        <v>Total de AT que se presentaron en el año</v>
      </c>
      <c r="F33" s="243" t="s">
        <v>89</v>
      </c>
      <c r="G33" s="244" t="s">
        <v>93</v>
      </c>
      <c r="J33" s="149"/>
      <c r="K33" s="149"/>
      <c r="L33" s="149"/>
      <c r="M33" s="155"/>
      <c r="O33" s="20" t="s">
        <v>55</v>
      </c>
      <c r="AI33"/>
      <c r="AL33" s="1"/>
    </row>
    <row r="34" spans="1:40" ht="27" customHeight="1" x14ac:dyDescent="0.2">
      <c r="A34" s="232"/>
      <c r="B34" s="32" t="s">
        <v>33</v>
      </c>
      <c r="C34" s="42">
        <v>0</v>
      </c>
      <c r="D34" s="74">
        <v>0</v>
      </c>
      <c r="E34" s="74">
        <v>0</v>
      </c>
      <c r="F34" s="75" t="e">
        <f>D34/E34</f>
        <v>#DIV/0!</v>
      </c>
      <c r="G34" s="47" t="e">
        <f>F34</f>
        <v>#DIV/0!</v>
      </c>
      <c r="J34" s="228"/>
      <c r="K34" s="228"/>
      <c r="L34" s="228"/>
      <c r="M34" s="230"/>
      <c r="O34" s="83" t="s">
        <v>65</v>
      </c>
      <c r="AI34"/>
      <c r="AL34" s="1"/>
    </row>
    <row r="35" spans="1:40" ht="27" customHeight="1" x14ac:dyDescent="0.2">
      <c r="A35" s="232"/>
      <c r="B35" s="29" t="s">
        <v>34</v>
      </c>
      <c r="C35" s="85">
        <v>0</v>
      </c>
      <c r="D35" s="93"/>
      <c r="E35" s="8"/>
      <c r="F35" s="88" t="e">
        <f>D35/E35</f>
        <v>#DIV/0!</v>
      </c>
      <c r="G35" s="94" t="e">
        <f t="shared" ref="G35:G37" si="0">F35</f>
        <v>#DIV/0!</v>
      </c>
      <c r="J35" s="228"/>
      <c r="K35" s="228"/>
      <c r="L35" s="228"/>
      <c r="M35" s="230"/>
      <c r="O35" s="83" t="s">
        <v>66</v>
      </c>
      <c r="AI35"/>
      <c r="AL35" s="1"/>
    </row>
    <row r="36" spans="1:40" ht="27" customHeight="1" x14ac:dyDescent="0.2">
      <c r="A36" s="232"/>
      <c r="B36" s="29" t="s">
        <v>35</v>
      </c>
      <c r="C36" s="85">
        <v>0</v>
      </c>
      <c r="D36" s="93"/>
      <c r="E36" s="8"/>
      <c r="F36" s="88" t="e">
        <f>D36/E36</f>
        <v>#DIV/0!</v>
      </c>
      <c r="G36" s="94" t="e">
        <f t="shared" si="0"/>
        <v>#DIV/0!</v>
      </c>
      <c r="J36" s="228"/>
      <c r="K36" s="228"/>
      <c r="L36" s="228"/>
      <c r="M36" s="230"/>
      <c r="O36" s="21" t="s">
        <v>69</v>
      </c>
      <c r="AI36"/>
      <c r="AL36" s="1"/>
    </row>
    <row r="37" spans="1:40" ht="27" customHeight="1" thickBot="1" x14ac:dyDescent="0.25">
      <c r="A37" s="232"/>
      <c r="B37" s="30" t="s">
        <v>36</v>
      </c>
      <c r="C37" s="87">
        <v>0</v>
      </c>
      <c r="D37" s="31"/>
      <c r="E37" s="31"/>
      <c r="F37" s="95" t="e">
        <f>D37/E37</f>
        <v>#DIV/0!</v>
      </c>
      <c r="G37" s="96" t="e">
        <f t="shared" si="0"/>
        <v>#DIV/0!</v>
      </c>
      <c r="J37" s="228"/>
      <c r="K37" s="228"/>
      <c r="L37" s="228"/>
      <c r="M37" s="230"/>
      <c r="O37" s="9" t="s">
        <v>67</v>
      </c>
      <c r="AI37"/>
      <c r="AL37" s="1"/>
    </row>
    <row r="38" spans="1:40" x14ac:dyDescent="0.2">
      <c r="A38" s="2"/>
      <c r="B38" s="149"/>
      <c r="C38" s="149"/>
      <c r="D38" s="149"/>
      <c r="E38" s="149"/>
      <c r="F38" s="149"/>
      <c r="G38" s="149"/>
      <c r="H38" s="149"/>
      <c r="I38" s="149"/>
      <c r="J38" s="149"/>
      <c r="K38" s="149"/>
      <c r="L38" s="149"/>
      <c r="M38" s="37"/>
      <c r="N38" s="149"/>
      <c r="O38" s="9" t="s">
        <v>68</v>
      </c>
      <c r="P38" s="149"/>
    </row>
    <row r="39" spans="1:40" x14ac:dyDescent="0.2">
      <c r="A39" s="2"/>
      <c r="B39" s="149"/>
      <c r="C39" s="149"/>
      <c r="D39" s="149"/>
      <c r="E39" s="149"/>
      <c r="F39" s="149"/>
      <c r="G39" s="149"/>
      <c r="H39" s="149"/>
      <c r="I39" s="149"/>
      <c r="J39" s="149"/>
      <c r="K39" s="149"/>
      <c r="L39" s="149"/>
      <c r="M39" s="37"/>
      <c r="O39" s="9" t="s">
        <v>56</v>
      </c>
      <c r="AN39" s="1" t="e">
        <f>#REF!+1</f>
        <v>#REF!</v>
      </c>
    </row>
    <row r="40" spans="1:40" x14ac:dyDescent="0.2">
      <c r="A40" s="2"/>
      <c r="B40" s="149"/>
      <c r="C40" s="149"/>
      <c r="D40" s="149"/>
      <c r="E40" s="149"/>
      <c r="F40" s="149"/>
      <c r="G40" s="149"/>
      <c r="H40" s="149"/>
      <c r="I40" s="149"/>
      <c r="J40" s="149"/>
      <c r="K40" s="149"/>
      <c r="L40" s="149"/>
      <c r="M40" s="37"/>
      <c r="O40" s="9" t="s">
        <v>46</v>
      </c>
    </row>
    <row r="41" spans="1:40" x14ac:dyDescent="0.2">
      <c r="A41" s="2"/>
      <c r="B41" s="149"/>
      <c r="C41" s="149"/>
      <c r="D41" s="149"/>
      <c r="E41" s="149"/>
      <c r="F41" s="149"/>
      <c r="G41" s="149"/>
      <c r="H41" s="149"/>
      <c r="I41" s="149"/>
      <c r="J41" s="149"/>
      <c r="K41" s="149"/>
      <c r="L41" s="149"/>
      <c r="M41" s="37"/>
      <c r="O41" s="149" t="s">
        <v>47</v>
      </c>
    </row>
    <row r="42" spans="1:40" x14ac:dyDescent="0.2">
      <c r="A42" s="2"/>
      <c r="B42" s="149"/>
      <c r="C42" s="149"/>
      <c r="D42" s="149"/>
      <c r="E42" s="149"/>
      <c r="F42" s="149"/>
      <c r="G42" s="149"/>
      <c r="H42" s="149"/>
      <c r="I42" s="149"/>
      <c r="J42" s="149"/>
      <c r="K42" s="149"/>
      <c r="L42" s="149"/>
      <c r="M42" s="37"/>
      <c r="O42" s="149" t="s">
        <v>81</v>
      </c>
    </row>
    <row r="43" spans="1:40" ht="13.5" thickBot="1" x14ac:dyDescent="0.25">
      <c r="A43" s="2"/>
      <c r="B43" s="149"/>
      <c r="C43" s="149"/>
      <c r="D43" s="149"/>
      <c r="E43" s="149"/>
      <c r="F43" s="149"/>
      <c r="G43" s="149"/>
      <c r="H43" s="149"/>
      <c r="I43" s="149"/>
      <c r="J43" s="149"/>
      <c r="K43" s="149"/>
      <c r="L43" s="149"/>
      <c r="M43" s="37"/>
      <c r="O43" s="149" t="s">
        <v>97</v>
      </c>
    </row>
    <row r="44" spans="1:40" ht="13.5" customHeight="1" thickBot="1" x14ac:dyDescent="0.25">
      <c r="A44" s="341" t="s">
        <v>37</v>
      </c>
      <c r="B44" s="342"/>
      <c r="C44" s="342"/>
      <c r="D44" s="342"/>
      <c r="E44" s="342"/>
      <c r="F44" s="342"/>
      <c r="G44" s="342"/>
      <c r="H44" s="342"/>
      <c r="I44" s="342"/>
      <c r="J44" s="342"/>
      <c r="K44" s="342"/>
      <c r="L44" s="342"/>
      <c r="M44" s="343"/>
      <c r="O44" s="149" t="s">
        <v>112</v>
      </c>
      <c r="AN44" s="1" t="e">
        <f>#REF!+1</f>
        <v>#REF!</v>
      </c>
    </row>
    <row r="45" spans="1:40" ht="13.5" thickBot="1" x14ac:dyDescent="0.25">
      <c r="A45" s="2"/>
      <c r="B45" s="149"/>
      <c r="C45" s="149"/>
      <c r="D45" s="149"/>
      <c r="E45" s="149"/>
      <c r="F45" s="149"/>
      <c r="G45" s="149"/>
      <c r="H45" s="149"/>
      <c r="I45" s="149"/>
      <c r="J45" s="149"/>
      <c r="K45" s="149"/>
      <c r="L45" s="149"/>
      <c r="M45" s="37"/>
      <c r="O45" s="149" t="s">
        <v>113</v>
      </c>
      <c r="AN45" s="1" t="e">
        <f t="shared" ref="AN45:AN46" si="1">AN44+1</f>
        <v>#REF!</v>
      </c>
    </row>
    <row r="46" spans="1:40" ht="31.5" customHeight="1" thickBot="1" x14ac:dyDescent="0.25">
      <c r="A46" s="385" t="s">
        <v>38</v>
      </c>
      <c r="B46" s="365" t="s">
        <v>39</v>
      </c>
      <c r="C46" s="371"/>
      <c r="D46" s="371"/>
      <c r="E46" s="366"/>
      <c r="F46" s="348" t="s">
        <v>90</v>
      </c>
      <c r="G46" s="349"/>
      <c r="H46" s="365" t="s">
        <v>40</v>
      </c>
      <c r="I46" s="371"/>
      <c r="J46" s="371"/>
      <c r="K46" s="371"/>
      <c r="L46" s="371"/>
      <c r="M46" s="366"/>
      <c r="O46" s="1" t="s">
        <v>126</v>
      </c>
      <c r="AN46" s="1" t="e">
        <f t="shared" si="1"/>
        <v>#REF!</v>
      </c>
    </row>
    <row r="47" spans="1:40" ht="25.5" customHeight="1" thickBot="1" x14ac:dyDescent="0.25">
      <c r="A47" s="386"/>
      <c r="B47" s="367"/>
      <c r="C47" s="406"/>
      <c r="D47" s="406"/>
      <c r="E47" s="368"/>
      <c r="F47" s="6" t="s">
        <v>91</v>
      </c>
      <c r="G47" s="152" t="s">
        <v>92</v>
      </c>
      <c r="H47" s="367"/>
      <c r="I47" s="406"/>
      <c r="J47" s="406"/>
      <c r="K47" s="406"/>
      <c r="L47" s="406"/>
      <c r="M47" s="368"/>
      <c r="O47" s="1" t="s">
        <v>114</v>
      </c>
    </row>
    <row r="48" spans="1:40" ht="67.5" customHeight="1" thickBot="1" x14ac:dyDescent="0.25">
      <c r="A48" s="10" t="s">
        <v>33</v>
      </c>
      <c r="B48" s="335" t="s">
        <v>280</v>
      </c>
      <c r="C48" s="336"/>
      <c r="D48" s="336"/>
      <c r="E48" s="337"/>
      <c r="F48" s="28"/>
      <c r="G48" s="86"/>
      <c r="H48" s="338"/>
      <c r="I48" s="339"/>
      <c r="J48" s="339"/>
      <c r="K48" s="339"/>
      <c r="L48" s="339"/>
      <c r="M48" s="340"/>
      <c r="AN48" s="1" t="e">
        <f>AN46+1</f>
        <v>#REF!</v>
      </c>
    </row>
    <row r="49" spans="1:40" ht="95.25" customHeight="1" thickBot="1" x14ac:dyDescent="0.25">
      <c r="A49" s="10" t="s">
        <v>34</v>
      </c>
      <c r="B49" s="335" t="s">
        <v>280</v>
      </c>
      <c r="C49" s="336"/>
      <c r="D49" s="336"/>
      <c r="E49" s="337"/>
      <c r="F49" s="28"/>
      <c r="G49" s="86"/>
      <c r="H49" s="338"/>
      <c r="I49" s="339"/>
      <c r="J49" s="339"/>
      <c r="K49" s="339"/>
      <c r="L49" s="339"/>
      <c r="M49" s="340"/>
      <c r="AN49" s="1" t="e">
        <f t="shared" ref="AN49:AN51" si="2">AN48+1</f>
        <v>#REF!</v>
      </c>
    </row>
    <row r="50" spans="1:40" ht="84.75" customHeight="1" thickBot="1" x14ac:dyDescent="0.25">
      <c r="A50" s="10" t="s">
        <v>41</v>
      </c>
      <c r="B50" s="335" t="s">
        <v>280</v>
      </c>
      <c r="C50" s="336"/>
      <c r="D50" s="336"/>
      <c r="E50" s="337"/>
      <c r="F50" s="28"/>
      <c r="G50" s="86"/>
      <c r="H50" s="338"/>
      <c r="I50" s="339"/>
      <c r="J50" s="339"/>
      <c r="K50" s="339"/>
      <c r="L50" s="339"/>
      <c r="M50" s="340"/>
      <c r="AN50" s="1" t="e">
        <f>#REF!+1</f>
        <v>#REF!</v>
      </c>
    </row>
    <row r="51" spans="1:40" ht="80.25" customHeight="1" thickBot="1" x14ac:dyDescent="0.25">
      <c r="A51" s="10" t="s">
        <v>36</v>
      </c>
      <c r="B51" s="335"/>
      <c r="C51" s="336"/>
      <c r="D51" s="336"/>
      <c r="E51" s="337"/>
      <c r="F51" s="28"/>
      <c r="G51" s="86"/>
      <c r="H51" s="338"/>
      <c r="I51" s="339"/>
      <c r="J51" s="339"/>
      <c r="K51" s="339"/>
      <c r="L51" s="339"/>
      <c r="M51" s="340"/>
      <c r="AN51" s="1" t="e">
        <f t="shared" si="2"/>
        <v>#REF!</v>
      </c>
    </row>
    <row r="52" spans="1:40" ht="81" customHeight="1" thickBot="1" x14ac:dyDescent="0.25">
      <c r="A52" s="10" t="s">
        <v>42</v>
      </c>
      <c r="B52" s="404"/>
      <c r="C52" s="405"/>
      <c r="D52" s="405"/>
      <c r="E52" s="405"/>
      <c r="F52" s="28"/>
      <c r="G52" s="150"/>
      <c r="H52" s="338"/>
      <c r="I52" s="339"/>
      <c r="J52" s="339"/>
      <c r="K52" s="339"/>
      <c r="L52" s="339"/>
      <c r="M52" s="340"/>
      <c r="AN52" s="1" t="e">
        <f>#REF!+1</f>
        <v>#REF!</v>
      </c>
    </row>
    <row r="53" spans="1:40" hidden="1" x14ac:dyDescent="0.2"/>
    <row r="54" spans="1:40" hidden="1" x14ac:dyDescent="0.2"/>
    <row r="55" spans="1:40" hidden="1" x14ac:dyDescent="0.2"/>
    <row r="56" spans="1:40" hidden="1" x14ac:dyDescent="0.2"/>
    <row r="57" spans="1:40" hidden="1" x14ac:dyDescent="0.2"/>
    <row r="58" spans="1:40" hidden="1" x14ac:dyDescent="0.2"/>
    <row r="59" spans="1:40" hidden="1" x14ac:dyDescent="0.2"/>
    <row r="60" spans="1:40" hidden="1" x14ac:dyDescent="0.2"/>
    <row r="61" spans="1:40" hidden="1" x14ac:dyDescent="0.2"/>
    <row r="62" spans="1:40" hidden="1" x14ac:dyDescent="0.2"/>
    <row r="63" spans="1:40" hidden="1" x14ac:dyDescent="0.2"/>
    <row r="64" spans="1:40" hidden="1" x14ac:dyDescent="0.2"/>
    <row r="65" spans="2:11" ht="15" hidden="1" x14ac:dyDescent="0.2">
      <c r="B65" s="149"/>
      <c r="C65" s="149"/>
      <c r="D65" s="149"/>
      <c r="E65" s="149"/>
      <c r="F65" s="395"/>
      <c r="G65" s="395"/>
      <c r="H65" s="395"/>
      <c r="I65" s="11" t="s">
        <v>43</v>
      </c>
      <c r="K65" s="12"/>
    </row>
    <row r="66" spans="2:11" ht="15" hidden="1" x14ac:dyDescent="0.2">
      <c r="B66" s="149"/>
      <c r="C66" s="149"/>
      <c r="D66" s="149"/>
      <c r="E66" s="149"/>
      <c r="F66" s="395"/>
      <c r="G66" s="395"/>
      <c r="H66" s="395"/>
      <c r="I66" s="11" t="s">
        <v>44</v>
      </c>
      <c r="K66" s="12"/>
    </row>
    <row r="67" spans="2:11" ht="15" hidden="1" x14ac:dyDescent="0.2">
      <c r="B67" s="149"/>
      <c r="C67" s="149"/>
      <c r="D67" s="149"/>
      <c r="E67" s="149"/>
      <c r="F67" s="395"/>
      <c r="G67" s="395"/>
      <c r="H67" s="395"/>
      <c r="I67" s="11" t="s">
        <v>45</v>
      </c>
      <c r="K67" s="12"/>
    </row>
    <row r="68" spans="2:11" ht="15" hidden="1" x14ac:dyDescent="0.2">
      <c r="B68" s="149"/>
      <c r="C68" s="149"/>
      <c r="D68" s="149"/>
      <c r="E68" s="149"/>
      <c r="F68" s="395"/>
      <c r="G68" s="395"/>
      <c r="H68" s="395"/>
      <c r="K68" s="12"/>
    </row>
    <row r="69" spans="2:11" ht="15" hidden="1" x14ac:dyDescent="0.2">
      <c r="B69" s="149"/>
      <c r="C69" s="149"/>
      <c r="D69" s="149"/>
      <c r="E69" s="149"/>
      <c r="F69" s="395"/>
      <c r="G69" s="395"/>
      <c r="H69" s="395"/>
      <c r="K69" s="12"/>
    </row>
    <row r="70" spans="2:11" ht="15" hidden="1" x14ac:dyDescent="0.2">
      <c r="B70" s="149"/>
      <c r="C70" s="149"/>
      <c r="D70" s="149"/>
      <c r="E70" s="149"/>
      <c r="K70" s="12"/>
    </row>
    <row r="71" spans="2:11" ht="15" hidden="1" x14ac:dyDescent="0.2">
      <c r="B71" s="149"/>
      <c r="C71" s="149"/>
      <c r="D71" s="149"/>
      <c r="E71" s="149"/>
      <c r="K71" s="12"/>
    </row>
    <row r="72" spans="2:11" ht="15" hidden="1" x14ac:dyDescent="0.2">
      <c r="B72" s="149"/>
      <c r="C72" s="149"/>
      <c r="D72" s="149"/>
      <c r="E72" s="149"/>
      <c r="K72" s="12"/>
    </row>
    <row r="73" spans="2:11" ht="15" hidden="1" x14ac:dyDescent="0.2">
      <c r="B73" s="149"/>
      <c r="C73" s="149"/>
      <c r="D73" s="149"/>
      <c r="E73" s="149"/>
      <c r="K73" s="12"/>
    </row>
    <row r="74" spans="2:11" ht="15" hidden="1" x14ac:dyDescent="0.2">
      <c r="B74" s="149"/>
      <c r="C74" s="149"/>
      <c r="D74" s="149"/>
      <c r="E74" s="149"/>
      <c r="K74" s="12"/>
    </row>
    <row r="75" spans="2:11" ht="15" hidden="1" x14ac:dyDescent="0.2">
      <c r="B75" s="149"/>
      <c r="C75" s="149"/>
      <c r="D75" s="149"/>
      <c r="E75" s="149"/>
      <c r="K75" s="12"/>
    </row>
    <row r="76" spans="2:11" ht="15" hidden="1" x14ac:dyDescent="0.2">
      <c r="B76" s="149"/>
      <c r="C76" s="149"/>
      <c r="D76" s="149"/>
      <c r="E76" s="149"/>
      <c r="K76" s="12"/>
    </row>
    <row r="77" spans="2:11" ht="15" hidden="1" x14ac:dyDescent="0.2">
      <c r="B77" s="149"/>
      <c r="C77" s="149"/>
      <c r="D77" s="149"/>
      <c r="E77" s="149"/>
      <c r="K77" s="12"/>
    </row>
    <row r="78" spans="2:11" ht="15" hidden="1" x14ac:dyDescent="0.2">
      <c r="B78" s="149"/>
      <c r="C78" s="149"/>
      <c r="D78" s="149"/>
      <c r="E78" s="149"/>
      <c r="K78" s="12"/>
    </row>
    <row r="79" spans="2:11" ht="15" hidden="1" x14ac:dyDescent="0.2">
      <c r="B79" s="149"/>
      <c r="C79" s="149"/>
      <c r="D79" s="149"/>
      <c r="E79" s="149"/>
      <c r="K79" s="12"/>
    </row>
    <row r="80" spans="2:11" ht="15" hidden="1" x14ac:dyDescent="0.2">
      <c r="B80" s="149"/>
      <c r="C80" s="149"/>
      <c r="D80" s="149"/>
      <c r="E80" s="149"/>
      <c r="K80" s="12"/>
    </row>
    <row r="81" spans="2:11" ht="15" hidden="1" x14ac:dyDescent="0.2">
      <c r="B81" s="149"/>
      <c r="C81" s="149"/>
      <c r="D81" s="149"/>
      <c r="E81" s="149"/>
      <c r="K81" s="12"/>
    </row>
    <row r="82" spans="2:11" ht="15" hidden="1" x14ac:dyDescent="0.2">
      <c r="B82" s="149"/>
      <c r="C82" s="149"/>
      <c r="D82" s="149"/>
      <c r="E82" s="149"/>
      <c r="K82" s="12"/>
    </row>
    <row r="83" spans="2:11" ht="15" hidden="1" x14ac:dyDescent="0.2">
      <c r="B83" s="149"/>
      <c r="C83" s="149"/>
      <c r="D83" s="149"/>
      <c r="E83" s="149"/>
      <c r="K83" s="12"/>
    </row>
    <row r="84" spans="2:11" ht="15" hidden="1" x14ac:dyDescent="0.2">
      <c r="B84" s="149"/>
      <c r="C84" s="149"/>
      <c r="D84" s="149"/>
      <c r="E84" s="149"/>
      <c r="K84" s="12"/>
    </row>
    <row r="85" spans="2:11" ht="15" hidden="1" x14ac:dyDescent="0.2">
      <c r="B85" s="149"/>
      <c r="C85" s="149"/>
      <c r="D85" s="149"/>
      <c r="E85" s="149"/>
      <c r="K85" s="12"/>
    </row>
    <row r="86" spans="2:11" ht="15" hidden="1" x14ac:dyDescent="0.2">
      <c r="B86" s="149"/>
      <c r="C86" s="149"/>
      <c r="D86" s="149"/>
      <c r="E86" s="149"/>
      <c r="K86" s="12"/>
    </row>
    <row r="87" spans="2:11" ht="15" hidden="1" x14ac:dyDescent="0.2">
      <c r="B87" s="149"/>
      <c r="C87" s="149"/>
      <c r="D87" s="149"/>
      <c r="E87" s="149"/>
      <c r="K87" s="12"/>
    </row>
    <row r="88" spans="2:11" ht="15" hidden="1" x14ac:dyDescent="0.2">
      <c r="B88" s="149"/>
      <c r="C88" s="149"/>
      <c r="D88" s="149"/>
      <c r="E88" s="149"/>
      <c r="K88" s="12"/>
    </row>
    <row r="89" spans="2:11" ht="15" hidden="1" x14ac:dyDescent="0.2">
      <c r="B89" s="149"/>
      <c r="C89" s="149"/>
      <c r="D89" s="149"/>
      <c r="E89" s="149"/>
      <c r="K89" s="12"/>
    </row>
    <row r="90" spans="2:11" ht="15" hidden="1" x14ac:dyDescent="0.2">
      <c r="B90" s="149"/>
      <c r="C90" s="149"/>
      <c r="D90" s="149"/>
      <c r="E90" s="149"/>
      <c r="K90" s="12"/>
    </row>
    <row r="91" spans="2:11" ht="15" hidden="1" x14ac:dyDescent="0.2">
      <c r="B91" s="149"/>
      <c r="C91" s="149"/>
      <c r="D91" s="149"/>
      <c r="E91" s="149"/>
      <c r="K91" s="12"/>
    </row>
    <row r="92" spans="2:11" ht="15" hidden="1" x14ac:dyDescent="0.2">
      <c r="B92" s="149"/>
      <c r="C92" s="149"/>
      <c r="D92" s="149"/>
      <c r="E92" s="149"/>
      <c r="K92" s="12"/>
    </row>
    <row r="93" spans="2:11" ht="15" hidden="1" x14ac:dyDescent="0.2">
      <c r="B93" s="149"/>
      <c r="C93" s="149"/>
      <c r="D93" s="149"/>
      <c r="E93" s="149"/>
      <c r="K93" s="12"/>
    </row>
    <row r="94" spans="2:11" ht="15" hidden="1" x14ac:dyDescent="0.2">
      <c r="B94" s="149"/>
      <c r="C94" s="149"/>
      <c r="D94" s="149"/>
      <c r="E94" s="149"/>
      <c r="K94" s="12"/>
    </row>
    <row r="95" spans="2:11" ht="15" hidden="1" x14ac:dyDescent="0.2">
      <c r="B95" s="149"/>
      <c r="C95" s="149"/>
      <c r="D95" s="149"/>
      <c r="E95" s="149"/>
      <c r="K95" s="12"/>
    </row>
    <row r="96" spans="2:11" ht="15" hidden="1" x14ac:dyDescent="0.2">
      <c r="B96" s="149"/>
      <c r="C96" s="149"/>
      <c r="D96" s="149"/>
      <c r="E96" s="149"/>
      <c r="K96" s="12"/>
    </row>
    <row r="97" spans="2:11" ht="15" hidden="1" x14ac:dyDescent="0.2">
      <c r="B97" s="149"/>
      <c r="C97" s="149"/>
      <c r="D97" s="149"/>
      <c r="E97" s="149"/>
      <c r="K97" s="12"/>
    </row>
    <row r="98" spans="2:11" ht="15" hidden="1" x14ac:dyDescent="0.2">
      <c r="B98" s="149"/>
      <c r="C98" s="149"/>
      <c r="D98" s="149"/>
      <c r="E98" s="149"/>
      <c r="K98" s="12"/>
    </row>
    <row r="99" spans="2:11" ht="15" hidden="1" x14ac:dyDescent="0.2">
      <c r="B99" s="149"/>
      <c r="C99" s="149"/>
      <c r="D99" s="149"/>
      <c r="E99" s="149"/>
      <c r="K99" s="12"/>
    </row>
    <row r="100" spans="2:11" ht="15" hidden="1" x14ac:dyDescent="0.2">
      <c r="B100" s="149"/>
      <c r="C100" s="149"/>
      <c r="D100" s="149"/>
      <c r="E100" s="149"/>
      <c r="K100" s="12"/>
    </row>
    <row r="101" spans="2:11" ht="15" hidden="1" x14ac:dyDescent="0.2">
      <c r="B101" s="149"/>
      <c r="C101" s="149"/>
      <c r="D101" s="149"/>
      <c r="E101" s="149"/>
      <c r="K101" s="12"/>
    </row>
    <row r="102" spans="2:11" ht="15" hidden="1" x14ac:dyDescent="0.2">
      <c r="B102" s="149"/>
      <c r="C102" s="149"/>
      <c r="D102" s="149"/>
      <c r="E102" s="149"/>
      <c r="K102" s="12"/>
    </row>
    <row r="103" spans="2:11" hidden="1" x14ac:dyDescent="0.2">
      <c r="B103" s="149"/>
      <c r="C103" s="149"/>
      <c r="D103" s="149"/>
      <c r="E103" s="149"/>
    </row>
    <row r="104" spans="2:11" hidden="1" x14ac:dyDescent="0.2">
      <c r="B104" s="149"/>
      <c r="C104" s="149"/>
      <c r="D104" s="149"/>
      <c r="E104" s="149"/>
    </row>
    <row r="105" spans="2:11" hidden="1" x14ac:dyDescent="0.2">
      <c r="B105" s="149"/>
      <c r="C105" s="149"/>
      <c r="D105" s="149"/>
      <c r="E105" s="149"/>
    </row>
    <row r="106" spans="2:11" hidden="1" x14ac:dyDescent="0.2">
      <c r="B106" s="149"/>
      <c r="C106" s="149"/>
      <c r="D106" s="149"/>
      <c r="E106" s="149"/>
    </row>
    <row r="107" spans="2:11" hidden="1" x14ac:dyDescent="0.2">
      <c r="B107" s="149"/>
      <c r="C107" s="149"/>
      <c r="D107" s="149"/>
      <c r="E107" s="149"/>
    </row>
    <row r="108" spans="2:11" hidden="1" x14ac:dyDescent="0.2">
      <c r="B108" s="149"/>
      <c r="C108" s="149"/>
      <c r="D108" s="149"/>
      <c r="E108" s="149"/>
    </row>
    <row r="109" spans="2:11" hidden="1" x14ac:dyDescent="0.2">
      <c r="B109" s="149"/>
      <c r="C109" s="149"/>
      <c r="D109" s="149"/>
      <c r="E109" s="149"/>
    </row>
    <row r="110" spans="2:11" hidden="1" x14ac:dyDescent="0.2">
      <c r="B110" s="149"/>
      <c r="C110" s="149"/>
      <c r="D110" s="149"/>
      <c r="E110" s="149"/>
    </row>
    <row r="111" spans="2:11" hidden="1" x14ac:dyDescent="0.2">
      <c r="B111" s="149"/>
      <c r="C111" s="149"/>
      <c r="D111" s="149"/>
      <c r="E111" s="149"/>
    </row>
    <row r="112" spans="2:11" hidden="1" x14ac:dyDescent="0.2">
      <c r="B112" s="149"/>
      <c r="C112" s="149"/>
      <c r="D112" s="149"/>
      <c r="E112" s="149"/>
    </row>
    <row r="113" spans="2:5" hidden="1" x14ac:dyDescent="0.2">
      <c r="B113" s="149"/>
      <c r="C113" s="149"/>
      <c r="D113" s="149"/>
      <c r="E113" s="149"/>
    </row>
    <row r="114" spans="2:5" hidden="1" x14ac:dyDescent="0.2">
      <c r="B114" s="149"/>
      <c r="C114" s="149"/>
      <c r="D114" s="149"/>
      <c r="E114" s="149"/>
    </row>
    <row r="115" spans="2:5" hidden="1" x14ac:dyDescent="0.2">
      <c r="B115" s="149"/>
      <c r="C115" s="149"/>
      <c r="D115" s="149"/>
      <c r="E115" s="149"/>
    </row>
    <row r="116" spans="2:5" hidden="1" x14ac:dyDescent="0.2">
      <c r="B116" s="149"/>
      <c r="C116" s="149"/>
      <c r="D116" s="149"/>
      <c r="E116" s="149"/>
    </row>
    <row r="117" spans="2:5" hidden="1" x14ac:dyDescent="0.2">
      <c r="B117" s="149"/>
      <c r="C117" s="149"/>
      <c r="D117" s="149"/>
      <c r="E117" s="149"/>
    </row>
    <row r="118" spans="2:5" hidden="1" x14ac:dyDescent="0.2">
      <c r="B118" s="149"/>
      <c r="C118" s="149"/>
      <c r="D118" s="149"/>
      <c r="E118" s="149"/>
    </row>
    <row r="119" spans="2:5" hidden="1" x14ac:dyDescent="0.2">
      <c r="B119" s="149"/>
      <c r="C119" s="149"/>
      <c r="D119" s="149"/>
      <c r="E119" s="149"/>
    </row>
    <row r="120" spans="2:5" hidden="1" x14ac:dyDescent="0.2">
      <c r="B120" s="149"/>
      <c r="C120" s="149"/>
      <c r="D120" s="149"/>
      <c r="E120" s="149"/>
    </row>
    <row r="121" spans="2:5" hidden="1" x14ac:dyDescent="0.2">
      <c r="B121" s="149"/>
      <c r="C121" s="149"/>
      <c r="D121" s="149"/>
      <c r="E121" s="149"/>
    </row>
    <row r="122" spans="2:5" hidden="1" x14ac:dyDescent="0.2">
      <c r="B122" s="149"/>
      <c r="C122" s="149"/>
      <c r="D122" s="149"/>
      <c r="E122" s="149"/>
    </row>
    <row r="123" spans="2:5" hidden="1" x14ac:dyDescent="0.2">
      <c r="B123" s="149"/>
      <c r="C123" s="149"/>
      <c r="D123" s="149"/>
      <c r="E123" s="149"/>
    </row>
    <row r="124" spans="2:5" hidden="1" x14ac:dyDescent="0.2">
      <c r="B124" s="149"/>
      <c r="C124" s="149"/>
      <c r="D124" s="149"/>
      <c r="E124" s="149"/>
    </row>
    <row r="125" spans="2:5" hidden="1" x14ac:dyDescent="0.2">
      <c r="B125" s="149"/>
      <c r="C125" s="149"/>
      <c r="D125" s="149"/>
      <c r="E125" s="149"/>
    </row>
    <row r="126" spans="2:5" hidden="1" x14ac:dyDescent="0.2">
      <c r="B126" s="149"/>
      <c r="C126" s="149"/>
      <c r="D126" s="149"/>
      <c r="E126" s="149"/>
    </row>
    <row r="127" spans="2:5" hidden="1" x14ac:dyDescent="0.2">
      <c r="B127" s="149"/>
      <c r="C127" s="149"/>
      <c r="D127" s="149"/>
      <c r="E127" s="149"/>
    </row>
    <row r="128" spans="2:5" ht="37.5" customHeight="1" x14ac:dyDescent="0.2">
      <c r="B128" s="149"/>
      <c r="C128" s="149"/>
      <c r="D128" s="149"/>
      <c r="E128" s="149"/>
    </row>
    <row r="129" x14ac:dyDescent="0.2"/>
    <row r="130" x14ac:dyDescent="0.2"/>
    <row r="131" x14ac:dyDescent="0.2"/>
    <row r="132" x14ac:dyDescent="0.2"/>
    <row r="133" x14ac:dyDescent="0.2"/>
    <row r="134" x14ac:dyDescent="0.2"/>
    <row r="135" x14ac:dyDescent="0.2"/>
    <row r="136" x14ac:dyDescent="0.2"/>
    <row r="137" x14ac:dyDescent="0.2"/>
    <row r="138"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sheetData>
  <mergeCells count="70">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L23:M23"/>
    <mergeCell ref="J20:L20"/>
    <mergeCell ref="L22:M22"/>
    <mergeCell ref="A17:B18"/>
    <mergeCell ref="C17:D18"/>
    <mergeCell ref="E17:M17"/>
    <mergeCell ref="F18:H18"/>
    <mergeCell ref="J18:L18"/>
    <mergeCell ref="A19:B20"/>
    <mergeCell ref="C19:D20"/>
    <mergeCell ref="F19:H19"/>
    <mergeCell ref="J19:L19"/>
    <mergeCell ref="F20:H20"/>
    <mergeCell ref="A23:A24"/>
    <mergeCell ref="B23:B24"/>
    <mergeCell ref="C23:C24"/>
    <mergeCell ref="D23:D24"/>
    <mergeCell ref="E23:E25"/>
    <mergeCell ref="A46:A47"/>
    <mergeCell ref="B46:E47"/>
    <mergeCell ref="F46:G46"/>
    <mergeCell ref="H46:M47"/>
    <mergeCell ref="A27:C29"/>
    <mergeCell ref="D27:E27"/>
    <mergeCell ref="I27:J27"/>
    <mergeCell ref="D28:E28"/>
    <mergeCell ref="D29:E29"/>
    <mergeCell ref="F28:H28"/>
    <mergeCell ref="F29:H29"/>
    <mergeCell ref="I28:M29"/>
    <mergeCell ref="A31:M31"/>
    <mergeCell ref="A44:M44"/>
    <mergeCell ref="B52:E52"/>
    <mergeCell ref="H52:M52"/>
    <mergeCell ref="F65:H66"/>
    <mergeCell ref="F67:H67"/>
    <mergeCell ref="F68:H69"/>
    <mergeCell ref="B51:E51"/>
    <mergeCell ref="H51:M51"/>
    <mergeCell ref="B48:E48"/>
    <mergeCell ref="H48:M48"/>
    <mergeCell ref="B49:E49"/>
    <mergeCell ref="H49:M49"/>
    <mergeCell ref="B50:E50"/>
    <mergeCell ref="H50:M50"/>
  </mergeCells>
  <conditionalFormatting sqref="F34:G37">
    <cfRule type="cellIs" dxfId="20" priority="4" operator="between">
      <formula>$L$29</formula>
      <formula>$M$29</formula>
    </cfRule>
    <cfRule type="cellIs" dxfId="19" priority="5" operator="between">
      <formula>$L$28</formula>
      <formula>$M$28</formula>
    </cfRule>
    <cfRule type="cellIs" dxfId="18" priority="6" operator="between">
      <formula>#REF!</formula>
      <formula>$M$27</formula>
    </cfRule>
  </conditionalFormatting>
  <dataValidations count="8">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B25 D23">
      <formula1>$O$11:$O$16</formula1>
    </dataValidation>
    <dataValidation type="list" allowBlank="1" showInputMessage="1" showErrorMessage="1" sqref="C9:M9">
      <formula1>$O$38:$O$40</formula1>
    </dataValidation>
    <dataValidation type="list" allowBlank="1" showInputMessage="1" showErrorMessage="1" sqref="C14:M14">
      <formula1>$O$44:$O$47</formula1>
    </dataValidation>
    <dataValidation type="list" allowBlank="1" showInputMessage="1" showErrorMessage="1" sqref="C7:H7">
      <formula1>$O$22:$O$37</formula1>
    </dataValidation>
    <dataValidation type="list" allowBlank="1" showInputMessage="1" showErrorMessage="1" sqref="C19:D20">
      <formula1>$O$43:$O$43</formula1>
    </dataValidation>
    <dataValidation type="list" allowBlank="1" showInputMessage="1" showErrorMessage="1" sqref="L7:M7">
      <formula1>$O$18:$O$20</formula1>
    </dataValidation>
  </dataValidations>
  <printOptions horizontalCentered="1" verticalCentered="1"/>
  <pageMargins left="0.31496062992125984" right="0.31496062992125984" top="0.74803149606299213" bottom="0.35433070866141736" header="0.31496062992125984" footer="0.31496062992125984"/>
  <pageSetup scale="44" orientation="portrait" r:id="rId1"/>
  <rowBreaks count="1" manualBreakCount="1">
    <brk id="4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GTH-01 Estructura_SG-SST</vt:lpstr>
      <vt:lpstr>GTH-02 Eje Plan Bienestar</vt:lpstr>
      <vt:lpstr>GTH-03 Eje Plan Capac</vt:lpstr>
      <vt:lpstr>GTH-04 Eje_Plan_SG-SST</vt:lpstr>
      <vt:lpstr>GTH-05 Reporte_AT_EL</vt:lpstr>
      <vt:lpstr>GTH-06 Investigación_AT_EL</vt:lpstr>
      <vt:lpstr>GTH-07 Frecuencia_AT</vt:lpstr>
      <vt:lpstr>GTH-08 Severidad_AT</vt:lpstr>
      <vt:lpstr>GTH-09 AT_Mortales</vt:lpstr>
      <vt:lpstr>GTH-10 Prevalencia_EL</vt:lpstr>
      <vt:lpstr>GTH-11 Incidencia_EL</vt:lpstr>
      <vt:lpstr>GTH-12 Ausentismo_Causa_Médica</vt:lpstr>
      <vt:lpstr>GTH-13 Ejecución_PM</vt:lpstr>
      <vt:lpstr>Listas</vt:lpstr>
      <vt:lpstr>'GTH-01 Estructura_SG-SST'!Área_de_impresión</vt:lpstr>
      <vt:lpstr>'GTH-02 Eje Plan Bienestar'!Área_de_impresión</vt:lpstr>
      <vt:lpstr>'GTH-03 Eje Plan Capac'!Área_de_impresión</vt:lpstr>
      <vt:lpstr>'GTH-04 Eje_Plan_SG-SST'!Área_de_impresión</vt:lpstr>
      <vt:lpstr>'GTH-05 Reporte_AT_EL'!Área_de_impresión</vt:lpstr>
      <vt:lpstr>'GTH-06 Investigación_AT_EL'!Área_de_impresión</vt:lpstr>
      <vt:lpstr>'GTH-07 Frecuencia_AT'!Área_de_impresión</vt:lpstr>
      <vt:lpstr>'GTH-08 Severidad_AT'!Área_de_impresión</vt:lpstr>
      <vt:lpstr>'GTH-09 AT_Mortales'!Área_de_impresión</vt:lpstr>
      <vt:lpstr>'GTH-10 Prevalencia_EL'!Área_de_impresión</vt:lpstr>
      <vt:lpstr>'GTH-11 Incidencia_EL'!Área_de_impresión</vt:lpstr>
      <vt:lpstr>'GTH-12 Ausentismo_Causa_Médica'!Área_de_impresión</vt:lpstr>
      <vt:lpstr>'GTH-13 Ejecución_PM'!Área_de_impresión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Sistema Integrado de Gestión</cp:lastModifiedBy>
  <cp:lastPrinted>2019-10-08T19:06:33Z</cp:lastPrinted>
  <dcterms:created xsi:type="dcterms:W3CDTF">2015-05-25T16:17:38Z</dcterms:created>
  <dcterms:modified xsi:type="dcterms:W3CDTF">2019-10-08T19:06:56Z</dcterms:modified>
</cp:coreProperties>
</file>