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tabRatio="702" activeTab="4"/>
  </bookViews>
  <sheets>
    <sheet name="Instrucciones" sheetId="1" r:id="rId1"/>
    <sheet name="Ejecucion a la fecha" sheetId="2" r:id="rId2"/>
    <sheet name="Detallado por rubro" sheetId="3" r:id="rId3"/>
    <sheet name="Consolidado para Mesa" sheetId="4" r:id="rId4"/>
    <sheet name="Caja Menor 20xx" sheetId="5" r:id="rId5"/>
  </sheets>
  <definedNames/>
  <calcPr fullCalcOnLoad="1"/>
</workbook>
</file>

<file path=xl/comments5.xml><?xml version="1.0" encoding="utf-8"?>
<comments xmlns="http://schemas.openxmlformats.org/spreadsheetml/2006/main">
  <authors>
    <author>Carlos Germ?n Plazas Bonilla</author>
  </authors>
  <commentList>
    <comment ref="G13" authorId="0">
      <text>
        <r>
          <rPr>
            <b/>
            <sz val="9"/>
            <rFont val="Tahoma"/>
            <family val="2"/>
          </rPr>
          <t>Carlos Germán Plazas Bonilla:</t>
        </r>
        <r>
          <rPr>
            <sz val="9"/>
            <rFont val="Tahoma"/>
            <family val="2"/>
          </rPr>
          <t xml:space="preserve">
 R</t>
        </r>
      </text>
    </comment>
    <comment ref="G14" authorId="0">
      <text>
        <r>
          <rPr>
            <b/>
            <sz val="9"/>
            <rFont val="Tahoma"/>
            <family val="2"/>
          </rPr>
          <t>Carlos Germán Plazas Bonilla:</t>
        </r>
        <r>
          <rPr>
            <sz val="9"/>
            <rFont val="Tahoma"/>
            <family val="2"/>
          </rPr>
          <t xml:space="preserve">
 R</t>
        </r>
      </text>
    </comment>
    <comment ref="G15" authorId="0">
      <text>
        <r>
          <rPr>
            <b/>
            <sz val="9"/>
            <rFont val="Tahoma"/>
            <family val="2"/>
          </rPr>
          <t>Carlos Germán Plazas Bonilla:</t>
        </r>
        <r>
          <rPr>
            <sz val="9"/>
            <rFont val="Tahoma"/>
            <family val="2"/>
          </rPr>
          <t xml:space="preserve">
RUBRO NUEVO
</t>
        </r>
      </text>
    </comment>
  </commentList>
</comments>
</file>

<file path=xl/sharedStrings.xml><?xml version="1.0" encoding="utf-8"?>
<sst xmlns="http://schemas.openxmlformats.org/spreadsheetml/2006/main" count="122" uniqueCount="91">
  <si>
    <t>Código concepto</t>
  </si>
  <si>
    <t>Concepto</t>
  </si>
  <si>
    <t>ADQUISICIÓN DE BIENES Y SERVICIOS</t>
  </si>
  <si>
    <t>Dotación (prendas de vestir y calzado)</t>
  </si>
  <si>
    <t>Pasta o pulpa, papel y productos de papel; impresos y artículos relacionados</t>
  </si>
  <si>
    <t>Productos de hornos de coque, de refinación de petróleo y combustible</t>
  </si>
  <si>
    <t>Otros productos químicos; fibras artificiales (o fibras industriales hechas por el hombre)</t>
  </si>
  <si>
    <t>Servicios de transporte de pasajeros</t>
  </si>
  <si>
    <t>Servicios de mensajería</t>
  </si>
  <si>
    <t>Servicios de seguros de vehículos automotores</t>
  </si>
  <si>
    <t>Servicios de seguros contra incendio, terremoto o sustracción</t>
  </si>
  <si>
    <t xml:space="preserve">Servicios de seguros generales de responsabilidad civil </t>
  </si>
  <si>
    <t>Servicios de seguro obligatorio de accidentes de tránsito (SOAT)</t>
  </si>
  <si>
    <t>Otros servicios de seguros distintos de los seguros de vida n.c.p.</t>
  </si>
  <si>
    <t>Servicios de administración de bienes inmuebles a comisión o por contrato</t>
  </si>
  <si>
    <t>Servicio de arrendamiento de bienes inmuebles a comisión o por contrata</t>
  </si>
  <si>
    <t xml:space="preserve">Derechos de uso de productos de propiedad intelectual y otros productos similares </t>
  </si>
  <si>
    <t>Servicios de documentación y certificación jurídica</t>
  </si>
  <si>
    <t>Servicios de consultoría en administración y servicios de gestion; servicios de tecnologia de la información.</t>
  </si>
  <si>
    <t>Servicios de telefonía fija</t>
  </si>
  <si>
    <t>Servicios de telecomunicaciones móviles</t>
  </si>
  <si>
    <t>Servicios de telecomunicaciones a través de internet</t>
  </si>
  <si>
    <t>Servicios de limpieza general</t>
  </si>
  <si>
    <t>Servicios de mantenimiento y reparacion de productos metalicos elaborados, excepto maquinaria y equipo.</t>
  </si>
  <si>
    <t>Servicios de mantenimiento y reparación de computadores y equipo periférico</t>
  </si>
  <si>
    <t>Servicios de mantenimiento y reparación de maquinaria y equipo de transporte</t>
  </si>
  <si>
    <t>Servicios de reparación de muebles</t>
  </si>
  <si>
    <t>Servicios de impresión</t>
  </si>
  <si>
    <t>Energia</t>
  </si>
  <si>
    <t>Acueducto y alcantarillado</t>
  </si>
  <si>
    <t>Aseo</t>
  </si>
  <si>
    <t>Capacitación</t>
  </si>
  <si>
    <t>Bienestar e incentivos</t>
  </si>
  <si>
    <t>Salud Ocupacional</t>
  </si>
  <si>
    <t>Impuesto de Vehículos</t>
  </si>
  <si>
    <t>Recurso</t>
  </si>
  <si>
    <t>Fuente</t>
  </si>
  <si>
    <t>Valor inicial</t>
  </si>
  <si>
    <t>Acumulado modificacion</t>
  </si>
  <si>
    <t>Valor apropiacion</t>
  </si>
  <si>
    <t>Acumulado disponibilidad</t>
  </si>
  <si>
    <t>Acumulado compromiso</t>
  </si>
  <si>
    <t>Acumulado obligacion</t>
  </si>
  <si>
    <t>Rec</t>
  </si>
  <si>
    <t>Fte</t>
  </si>
  <si>
    <t>OBJETOS CONTRACTUALES LLEVADOS A MESA</t>
  </si>
  <si>
    <t>%</t>
  </si>
  <si>
    <t>OBSERVACIONES</t>
  </si>
  <si>
    <t>CREDITO</t>
  </si>
  <si>
    <t>CONTRACREDITO</t>
  </si>
  <si>
    <t>Maquinaria y aparatos eléctricos</t>
  </si>
  <si>
    <t>Productos Metalicos Elaborados</t>
  </si>
  <si>
    <t>Servicios de parqueaderos</t>
  </si>
  <si>
    <t>TOTAL A TRASLADAR A INVERSION</t>
  </si>
  <si>
    <t xml:space="preserve">ANALISIS CAJA MENOR </t>
  </si>
  <si>
    <t>RUBRO</t>
  </si>
  <si>
    <t>DETALLE</t>
  </si>
  <si>
    <t>TOTALES</t>
  </si>
  <si>
    <t>INCREMENTO %</t>
  </si>
  <si>
    <t>Página: 1 de 3</t>
  </si>
  <si>
    <t>Código: FT-GF-14-31</t>
  </si>
  <si>
    <t xml:space="preserve">CUADRO PROYECCIÓN DETALLADA ADQUISICIÓN DE BIENES Y SERVICIOS  VIGENCIA 20XX 
</t>
  </si>
  <si>
    <t>DATOS GENERALES VIGENCIA 20XX</t>
  </si>
  <si>
    <t>CUADRO PROYECCIÓN DETALLADA ADQUISICIÓN DE BIENES Y SERVICIOS VIGENCIA 20XX</t>
  </si>
  <si>
    <t xml:space="preserve">VALOR EN PESOS </t>
  </si>
  <si>
    <t>PORCENTAJE</t>
  </si>
  <si>
    <t xml:space="preserve">CONCEPTO </t>
  </si>
  <si>
    <t>No</t>
  </si>
  <si>
    <t>SITUACION PRESUPUESTAL A xxx  DE xxx  DE 20xx</t>
  </si>
  <si>
    <t>NECESIDADES REQUERIDAS PARA LA VIGENCIA 20xxx</t>
  </si>
  <si>
    <t>PRESUPUESTO SOLICITADO 20XX</t>
  </si>
  <si>
    <t>VALOR PAROPIACIÓN  20XX</t>
  </si>
  <si>
    <t>TRASLADO PROPUESTO VIGENCIA 20XX</t>
  </si>
  <si>
    <t>SALDO POR EJECUTAR A XXXXX</t>
  </si>
  <si>
    <t>VALOR SOLICITADO PARA LA VIGENCIA 20XX</t>
  </si>
  <si>
    <t>PRESUPUESTO COMPARATIVO 20XX - 20XX INSTITUTO PARA LA INVESTIGACIÓN EDUCATIVA Y EL DESARROLLO PEDAGÓGICO - IDEP</t>
  </si>
  <si>
    <t>2.</t>
  </si>
  <si>
    <t>INSTRUCCIONES  GENERALES</t>
  </si>
  <si>
    <t xml:space="preserve">Para el diligenciamiento de este formato, tenga en cuenta las siguientes indicaciones: </t>
  </si>
  <si>
    <r>
      <t>Al momento de proyectar los recursos en cada rubro, de acuerdo con las necesidades de la entidad, debemos tener en cuenta los supuestos macroeconómicos  para la vigencia , los cuales  contemplan una inflación del</t>
    </r>
    <r>
      <rPr>
        <b/>
        <sz val="9"/>
        <rFont val="Arial"/>
        <family val="2"/>
      </rPr>
      <t xml:space="preserve"> XX %</t>
    </r>
    <r>
      <rPr>
        <sz val="9"/>
        <rFont val="Arial"/>
        <family val="2"/>
      </rPr>
      <t>. Lo anterior por cuanto es la base que  se tiene en cuenta  la Dirección distrital de presupuesto para aprobación de los recursos por este agregado.</t>
    </r>
  </si>
  <si>
    <t>20xx</t>
  </si>
  <si>
    <t>GIROS A xxx  DE XXXX</t>
  </si>
  <si>
    <r>
      <t>Para tal fin, deberán diligenciar solamente lo correspondiente a la hoja "</t>
    </r>
    <r>
      <rPr>
        <b/>
        <i/>
        <sz val="9"/>
        <rFont val="Arial"/>
        <family val="2"/>
      </rPr>
      <t>Detallado por rubro</t>
    </r>
    <r>
      <rPr>
        <sz val="9"/>
        <rFont val="Arial"/>
        <family val="2"/>
      </rPr>
      <t xml:space="preserve">", color verde, columnas </t>
    </r>
    <r>
      <rPr>
        <b/>
        <sz val="9"/>
        <rFont val="Arial"/>
        <family val="2"/>
      </rPr>
      <t>L, M y N</t>
    </r>
    <r>
      <rPr>
        <sz val="9"/>
        <rFont val="Arial"/>
        <family val="2"/>
      </rPr>
      <t xml:space="preserve"> donde se incluirá las necesidades para cada rubro requeridas para la vigencia. Las demas columnas de esta hoja contienen información detallada de lo solicitado y contratado en la presente vigencia, que  permitirá a los responsables contar con información para el cálculo de lo proyectado para la vigencia 20xx</t>
    </r>
  </si>
  <si>
    <r>
      <t xml:space="preserve">Las hojas denominadas </t>
    </r>
    <r>
      <rPr>
        <b/>
        <i/>
        <sz val="9"/>
        <rFont val="Arial"/>
        <family val="2"/>
      </rPr>
      <t xml:space="preserve">Caja Menor 20xx </t>
    </r>
    <r>
      <rPr>
        <sz val="9"/>
        <rFont val="Arial"/>
        <family val="2"/>
      </rPr>
      <t xml:space="preserve">y </t>
    </r>
    <r>
      <rPr>
        <b/>
        <i/>
        <sz val="9"/>
        <rFont val="Arial"/>
        <family val="2"/>
      </rPr>
      <t>Consolidado para mesa</t>
    </r>
    <r>
      <rPr>
        <sz val="9"/>
        <rFont val="Arial"/>
        <family val="2"/>
      </rPr>
      <t xml:space="preserve"> se encuentran formuladas con la información que diligencien los responsables y será el insumo para las mesas de trabajo que se llevan a cabo con la Dirección  distrital de presupuesto.</t>
    </r>
  </si>
  <si>
    <t>SUBTOTAL RUBRO..</t>
  </si>
  <si>
    <t>Acumulado disponibilidad  A:</t>
  </si>
  <si>
    <t>Acumulado compromiso A:</t>
  </si>
  <si>
    <t>Versión: 2</t>
  </si>
  <si>
    <t>Esta información será diligenciada solamente por parte de los responsables de los recursos asociados a cada rubro del consolidado de "Adquisición de Bienes y Servicios", la cual será consolidada y puesta en consideración del(a) Subdirector(a) Administrativo(a) y Financiero(a).</t>
  </si>
  <si>
    <t>Situación presupuestal vigencia 20xx y Proyección recursos Anteproyecto Presupuesto: Adquisición Bs y Ss vigencia 20xx</t>
  </si>
  <si>
    <t>Fecha Aprobación: 07/03/2023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</si>
</sst>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%"/>
    <numFmt numFmtId="179" formatCode="&quot;$&quot;\ 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5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rgb="FF00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5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43" fontId="0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4" fillId="0" borderId="9" applyNumberFormat="0" applyFill="0" applyAlignment="0" applyProtection="0"/>
    <xf numFmtId="0" fontId="53" fillId="0" borderId="10" applyNumberFormat="0" applyFill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7" fontId="0" fillId="0" borderId="0" xfId="0" applyNumberFormat="1" applyAlignment="1">
      <alignment/>
    </xf>
    <xf numFmtId="0" fontId="54" fillId="0" borderId="0" xfId="0" applyFont="1" applyFill="1" applyAlignment="1">
      <alignment wrapText="1"/>
    </xf>
    <xf numFmtId="0" fontId="3" fillId="34" borderId="12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center" vertical="center"/>
    </xf>
    <xf numFmtId="0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7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78" fontId="2" fillId="0" borderId="11" xfId="0" applyNumberFormat="1" applyFont="1" applyFill="1" applyBorder="1" applyAlignment="1" applyProtection="1">
      <alignment horizontal="right" vertical="top" wrapText="1"/>
      <protection/>
    </xf>
    <xf numFmtId="178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justify"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7" fontId="2" fillId="0" borderId="12" xfId="0" applyNumberFormat="1" applyFont="1" applyFill="1" applyBorder="1" applyAlignment="1" applyProtection="1">
      <alignment horizontal="right" vertical="top" wrapText="1"/>
      <protection/>
    </xf>
    <xf numFmtId="7" fontId="2" fillId="7" borderId="17" xfId="0" applyNumberFormat="1" applyFont="1" applyFill="1" applyBorder="1" applyAlignment="1" applyProtection="1">
      <alignment horizontal="right" vertical="top" wrapText="1"/>
      <protection/>
    </xf>
    <xf numFmtId="7" fontId="2" fillId="7" borderId="18" xfId="0" applyNumberFormat="1" applyFont="1" applyFill="1" applyBorder="1" applyAlignment="1" applyProtection="1">
      <alignment horizontal="right" vertical="top" wrapText="1"/>
      <protection/>
    </xf>
    <xf numFmtId="7" fontId="2" fillId="7" borderId="19" xfId="0" applyNumberFormat="1" applyFont="1" applyFill="1" applyBorder="1" applyAlignment="1" applyProtection="1">
      <alignment horizontal="right" vertical="top" wrapText="1"/>
      <protection/>
    </xf>
    <xf numFmtId="7" fontId="2" fillId="7" borderId="20" xfId="0" applyNumberFormat="1" applyFont="1" applyFill="1" applyBorder="1" applyAlignment="1" applyProtection="1">
      <alignment horizontal="right" vertical="top" wrapText="1"/>
      <protection/>
    </xf>
    <xf numFmtId="7" fontId="2" fillId="0" borderId="21" xfId="0" applyNumberFormat="1" applyFont="1" applyFill="1" applyBorder="1" applyAlignment="1" applyProtection="1">
      <alignment horizontal="right" vertical="top" wrapText="1"/>
      <protection/>
    </xf>
    <xf numFmtId="7" fontId="2" fillId="7" borderId="22" xfId="0" applyNumberFormat="1" applyFont="1" applyFill="1" applyBorder="1" applyAlignment="1" applyProtection="1">
      <alignment horizontal="right" vertical="top" wrapText="1"/>
      <protection/>
    </xf>
    <xf numFmtId="7" fontId="2" fillId="7" borderId="23" xfId="0" applyNumberFormat="1" applyFont="1" applyFill="1" applyBorder="1" applyAlignment="1" applyProtection="1">
      <alignment horizontal="right" vertical="top" wrapText="1"/>
      <protection/>
    </xf>
    <xf numFmtId="0" fontId="55" fillId="0" borderId="24" xfId="0" applyNumberFormat="1" applyFont="1" applyFill="1" applyBorder="1" applyAlignment="1" applyProtection="1">
      <alignment horizontal="left" vertical="top" wrapText="1"/>
      <protection/>
    </xf>
    <xf numFmtId="7" fontId="56" fillId="0" borderId="25" xfId="0" applyNumberFormat="1" applyFont="1" applyFill="1" applyBorder="1" applyAlignment="1" applyProtection="1">
      <alignment horizontal="right" vertical="top" wrapText="1"/>
      <protection/>
    </xf>
    <xf numFmtId="7" fontId="56" fillId="0" borderId="26" xfId="0" applyNumberFormat="1" applyFont="1" applyFill="1" applyBorder="1" applyAlignment="1" applyProtection="1">
      <alignment horizontal="right" vertical="top" wrapText="1"/>
      <protection/>
    </xf>
    <xf numFmtId="7" fontId="56" fillId="0" borderId="27" xfId="0" applyNumberFormat="1" applyFont="1" applyFill="1" applyBorder="1" applyAlignment="1" applyProtection="1">
      <alignment horizontal="right" vertical="top" wrapText="1"/>
      <protection/>
    </xf>
    <xf numFmtId="7" fontId="56" fillId="0" borderId="28" xfId="0" applyNumberFormat="1" applyFont="1" applyFill="1" applyBorder="1" applyAlignment="1" applyProtection="1">
      <alignment horizontal="right" vertical="top" wrapText="1"/>
      <protection/>
    </xf>
    <xf numFmtId="7" fontId="56" fillId="0" borderId="29" xfId="0" applyNumberFormat="1" applyFont="1" applyFill="1" applyBorder="1" applyAlignment="1" applyProtection="1">
      <alignment horizontal="right" vertical="top" wrapText="1"/>
      <protection/>
    </xf>
    <xf numFmtId="178" fontId="56" fillId="0" borderId="24" xfId="0" applyNumberFormat="1" applyFont="1" applyFill="1" applyBorder="1" applyAlignment="1" applyProtection="1">
      <alignment horizontal="right" vertical="top" wrapText="1"/>
      <protection/>
    </xf>
    <xf numFmtId="0" fontId="2" fillId="0" borderId="24" xfId="0" applyFont="1" applyFill="1" applyBorder="1" applyAlignment="1">
      <alignment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7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7" fontId="2" fillId="0" borderId="11" xfId="0" applyNumberFormat="1" applyFont="1" applyFill="1" applyBorder="1" applyAlignment="1" applyProtection="1">
      <alignment horizontal="center" vertical="top" wrapText="1"/>
      <protection/>
    </xf>
    <xf numFmtId="10" fontId="2" fillId="0" borderId="11" xfId="0" applyNumberFormat="1" applyFont="1" applyFill="1" applyBorder="1" applyAlignment="1" applyProtection="1">
      <alignment horizontal="center" vertical="top" wrapText="1"/>
      <protection/>
    </xf>
    <xf numFmtId="7" fontId="7" fillId="0" borderId="11" xfId="0" applyNumberFormat="1" applyFont="1" applyFill="1" applyBorder="1" applyAlignment="1" applyProtection="1">
      <alignment horizontal="center" vertical="top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horizontal="center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7" fontId="3" fillId="34" borderId="11" xfId="0" applyNumberFormat="1" applyFont="1" applyFill="1" applyBorder="1" applyAlignment="1" applyProtection="1">
      <alignment horizontal="right" vertical="top" wrapText="1"/>
      <protection/>
    </xf>
    <xf numFmtId="0" fontId="3" fillId="34" borderId="24" xfId="0" applyNumberFormat="1" applyFont="1" applyFill="1" applyBorder="1" applyAlignment="1" applyProtection="1">
      <alignment horizontal="left" vertical="top" wrapText="1"/>
      <protection/>
    </xf>
    <xf numFmtId="7" fontId="3" fillId="34" borderId="24" xfId="0" applyNumberFormat="1" applyFont="1" applyFill="1" applyBorder="1" applyAlignment="1" applyProtection="1">
      <alignment horizontal="right" vertical="top" wrapText="1"/>
      <protection/>
    </xf>
    <xf numFmtId="0" fontId="5" fillId="34" borderId="31" xfId="0" applyNumberFormat="1" applyFont="1" applyFill="1" applyBorder="1" applyAlignment="1" applyProtection="1">
      <alignment horizontal="left" vertical="top" wrapText="1"/>
      <protection/>
    </xf>
    <xf numFmtId="0" fontId="5" fillId="34" borderId="32" xfId="0" applyNumberFormat="1" applyFont="1" applyFill="1" applyBorder="1" applyAlignment="1" applyProtection="1">
      <alignment horizontal="left" vertical="top" wrapText="1"/>
      <protection/>
    </xf>
    <xf numFmtId="7" fontId="5" fillId="34" borderId="32" xfId="0" applyNumberFormat="1" applyFont="1" applyFill="1" applyBorder="1" applyAlignment="1" applyProtection="1">
      <alignment horizontal="right" vertical="top" wrapText="1"/>
      <protection/>
    </xf>
    <xf numFmtId="7" fontId="5" fillId="34" borderId="33" xfId="0" applyNumberFormat="1" applyFont="1" applyFill="1" applyBorder="1" applyAlignment="1" applyProtection="1">
      <alignment horizontal="right" vertical="top" wrapText="1"/>
      <protection/>
    </xf>
    <xf numFmtId="0" fontId="3" fillId="34" borderId="34" xfId="0" applyNumberFormat="1" applyFont="1" applyFill="1" applyBorder="1" applyAlignment="1" applyProtection="1">
      <alignment horizontal="left" vertical="top" wrapText="1"/>
      <protection/>
    </xf>
    <xf numFmtId="7" fontId="3" fillId="34" borderId="34" xfId="0" applyNumberFormat="1" applyFont="1" applyFill="1" applyBorder="1" applyAlignment="1" applyProtection="1">
      <alignment horizontal="right" vertical="top" wrapText="1"/>
      <protection/>
    </xf>
    <xf numFmtId="7" fontId="5" fillId="34" borderId="35" xfId="0" applyNumberFormat="1" applyFont="1" applyFill="1" applyBorder="1" applyAlignment="1" applyProtection="1">
      <alignment horizontal="right" vertical="top" wrapText="1"/>
      <protection/>
    </xf>
    <xf numFmtId="7" fontId="5" fillId="34" borderId="36" xfId="0" applyNumberFormat="1" applyFont="1" applyFill="1" applyBorder="1" applyAlignment="1" applyProtection="1">
      <alignment horizontal="right" vertical="top" wrapText="1"/>
      <protection/>
    </xf>
    <xf numFmtId="7" fontId="3" fillId="34" borderId="12" xfId="0" applyNumberFormat="1" applyFont="1" applyFill="1" applyBorder="1" applyAlignment="1" applyProtection="1">
      <alignment horizontal="justify" vertical="top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7" fillId="34" borderId="38" xfId="0" applyNumberFormat="1" applyFont="1" applyFill="1" applyBorder="1" applyAlignment="1" applyProtection="1">
      <alignment horizontal="center" vertical="center" wrapText="1"/>
      <protection/>
    </xf>
    <xf numFmtId="0" fontId="7" fillId="34" borderId="39" xfId="0" applyNumberFormat="1" applyFont="1" applyFill="1" applyBorder="1" applyAlignment="1" applyProtection="1">
      <alignment horizontal="center" vertical="center" wrapText="1"/>
      <protection/>
    </xf>
    <xf numFmtId="0" fontId="7" fillId="34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52" applyFont="1">
      <alignment/>
      <protection/>
    </xf>
    <xf numFmtId="0" fontId="3" fillId="0" borderId="0" xfId="52" applyFont="1" applyAlignment="1">
      <alignment horizontal="center" vertical="center"/>
      <protection/>
    </xf>
    <xf numFmtId="0" fontId="16" fillId="0" borderId="41" xfId="52" applyFont="1" applyBorder="1">
      <alignment/>
      <protection/>
    </xf>
    <xf numFmtId="0" fontId="16" fillId="0" borderId="0" xfId="52" applyFont="1" applyBorder="1">
      <alignment/>
      <protection/>
    </xf>
    <xf numFmtId="0" fontId="16" fillId="0" borderId="42" xfId="52" applyFont="1" applyBorder="1">
      <alignment/>
      <protection/>
    </xf>
    <xf numFmtId="7" fontId="5" fillId="13" borderId="43" xfId="0" applyNumberFormat="1" applyFont="1" applyFill="1" applyBorder="1" applyAlignment="1" applyProtection="1">
      <alignment horizontal="right" vertical="top" wrapText="1"/>
      <protection/>
    </xf>
    <xf numFmtId="10" fontId="3" fillId="13" borderId="29" xfId="0" applyNumberFormat="1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/>
    </xf>
    <xf numFmtId="7" fontId="3" fillId="13" borderId="26" xfId="0" applyNumberFormat="1" applyFont="1" applyFill="1" applyBorder="1" applyAlignment="1" applyProtection="1">
      <alignment horizontal="right" vertical="top" wrapText="1"/>
      <protection/>
    </xf>
    <xf numFmtId="10" fontId="3" fillId="13" borderId="11" xfId="0" applyNumberFormat="1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/>
    </xf>
    <xf numFmtId="7" fontId="3" fillId="13" borderId="17" xfId="0" applyNumberFormat="1" applyFont="1" applyFill="1" applyBorder="1" applyAlignment="1" applyProtection="1">
      <alignment horizontal="right" vertical="top" wrapText="1"/>
      <protection/>
    </xf>
    <xf numFmtId="7" fontId="3" fillId="13" borderId="44" xfId="0" applyNumberFormat="1" applyFont="1" applyFill="1" applyBorder="1" applyAlignment="1" applyProtection="1">
      <alignment horizontal="right" vertical="top" wrapText="1"/>
      <protection/>
    </xf>
    <xf numFmtId="10" fontId="3" fillId="13" borderId="21" xfId="0" applyNumberFormat="1" applyFont="1" applyFill="1" applyBorder="1" applyAlignment="1">
      <alignment horizontal="center" vertical="center"/>
    </xf>
    <xf numFmtId="0" fontId="3" fillId="0" borderId="30" xfId="52" applyFont="1" applyBorder="1" applyAlignment="1">
      <alignment horizontal="justify" vertical="top" wrapText="1"/>
      <protection/>
    </xf>
    <xf numFmtId="0" fontId="3" fillId="0" borderId="20" xfId="52" applyFont="1" applyBorder="1" applyAlignment="1">
      <alignment horizontal="justify" vertical="top" wrapText="1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/>
      <protection/>
    </xf>
    <xf numFmtId="0" fontId="16" fillId="0" borderId="45" xfId="52" applyFont="1" applyBorder="1" applyAlignment="1">
      <alignment horizontal="center"/>
      <protection/>
    </xf>
    <xf numFmtId="0" fontId="16" fillId="0" borderId="46" xfId="52" applyFont="1" applyBorder="1" applyAlignment="1">
      <alignment horizontal="center"/>
      <protection/>
    </xf>
    <xf numFmtId="0" fontId="16" fillId="0" borderId="41" xfId="52" applyFont="1" applyBorder="1" applyAlignment="1">
      <alignment horizontal="center"/>
      <protection/>
    </xf>
    <xf numFmtId="0" fontId="16" fillId="0" borderId="42" xfId="52" applyFont="1" applyBorder="1" applyAlignment="1">
      <alignment horizontal="center"/>
      <protection/>
    </xf>
    <xf numFmtId="0" fontId="16" fillId="0" borderId="47" xfId="52" applyFont="1" applyBorder="1" applyAlignment="1">
      <alignment horizontal="center"/>
      <protection/>
    </xf>
    <xf numFmtId="0" fontId="16" fillId="0" borderId="48" xfId="52" applyFont="1" applyBorder="1" applyAlignment="1">
      <alignment horizontal="center"/>
      <protection/>
    </xf>
    <xf numFmtId="0" fontId="16" fillId="35" borderId="49" xfId="0" applyFont="1" applyFill="1" applyBorder="1" applyAlignment="1">
      <alignment horizontal="left" vertical="center" wrapText="1"/>
    </xf>
    <xf numFmtId="0" fontId="16" fillId="35" borderId="50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8" xfId="52" applyFont="1" applyBorder="1" applyAlignment="1">
      <alignment horizontal="justify" vertical="top" wrapText="1"/>
      <protection/>
    </xf>
    <xf numFmtId="0" fontId="16" fillId="0" borderId="5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52" xfId="52" applyFont="1" applyBorder="1" applyAlignment="1">
      <alignment horizontal="center"/>
      <protection/>
    </xf>
    <xf numFmtId="0" fontId="16" fillId="0" borderId="36" xfId="52" applyFont="1" applyBorder="1" applyAlignment="1">
      <alignment horizontal="center"/>
      <protection/>
    </xf>
    <xf numFmtId="0" fontId="16" fillId="0" borderId="53" xfId="52" applyFont="1" applyBorder="1" applyAlignment="1">
      <alignment horizontal="center"/>
      <protection/>
    </xf>
    <xf numFmtId="0" fontId="15" fillId="0" borderId="45" xfId="52" applyFont="1" applyBorder="1" applyAlignment="1">
      <alignment horizontal="center" vertical="center"/>
      <protection/>
    </xf>
    <xf numFmtId="0" fontId="15" fillId="0" borderId="54" xfId="52" applyFont="1" applyBorder="1" applyAlignment="1">
      <alignment horizontal="center" vertical="center"/>
      <protection/>
    </xf>
    <xf numFmtId="0" fontId="15" fillId="0" borderId="46" xfId="52" applyFont="1" applyBorder="1" applyAlignment="1">
      <alignment horizontal="center" vertical="center"/>
      <protection/>
    </xf>
    <xf numFmtId="0" fontId="16" fillId="0" borderId="17" xfId="52" applyFont="1" applyBorder="1" applyAlignment="1">
      <alignment horizontal="left" vertical="center"/>
      <protection/>
    </xf>
    <xf numFmtId="0" fontId="16" fillId="0" borderId="11" xfId="52" applyFont="1" applyBorder="1" applyAlignment="1">
      <alignment horizontal="left" vertical="center"/>
      <protection/>
    </xf>
    <xf numFmtId="0" fontId="16" fillId="0" borderId="18" xfId="52" applyFont="1" applyBorder="1" applyAlignment="1">
      <alignment horizontal="left" vertical="center"/>
      <protection/>
    </xf>
    <xf numFmtId="0" fontId="15" fillId="0" borderId="55" xfId="52" applyFont="1" applyBorder="1" applyAlignment="1">
      <alignment horizontal="center" vertical="center" wrapText="1"/>
      <protection/>
    </xf>
    <xf numFmtId="0" fontId="15" fillId="0" borderId="56" xfId="52" applyFont="1" applyBorder="1" applyAlignment="1">
      <alignment horizontal="center" vertical="center" wrapText="1"/>
      <protection/>
    </xf>
    <xf numFmtId="0" fontId="15" fillId="0" borderId="57" xfId="52" applyFont="1" applyBorder="1" applyAlignment="1">
      <alignment horizontal="center" vertical="center" wrapText="1"/>
      <protection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6" fillId="35" borderId="6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7" fontId="3" fillId="34" borderId="12" xfId="0" applyNumberFormat="1" applyFont="1" applyFill="1" applyBorder="1" applyAlignment="1" applyProtection="1">
      <alignment horizontal="justify" vertical="center" wrapText="1"/>
      <protection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13" fillId="35" borderId="61" xfId="0" applyFont="1" applyFill="1" applyBorder="1" applyAlignment="1">
      <alignment horizontal="left" vertical="center" wrapText="1"/>
    </xf>
    <xf numFmtId="0" fontId="13" fillId="35" borderId="50" xfId="0" applyFont="1" applyFill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61" xfId="0" applyNumberFormat="1" applyFont="1" applyFill="1" applyBorder="1" applyAlignment="1" applyProtection="1">
      <alignment horizontal="center" vertical="center" wrapText="1"/>
      <protection/>
    </xf>
    <xf numFmtId="0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>
      <alignment horizontal="left" vertical="center" wrapText="1"/>
    </xf>
    <xf numFmtId="0" fontId="16" fillId="34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top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6" fillId="34" borderId="61" xfId="0" applyFont="1" applyFill="1" applyBorder="1" applyAlignment="1">
      <alignment horizontal="left" vertical="center" wrapText="1"/>
    </xf>
    <xf numFmtId="0" fontId="16" fillId="34" borderId="50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16" fillId="34" borderId="18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6A8CCB"/>
      <rgbColor rgb="00FFF0C5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238125</xdr:colOff>
      <xdr:row>2</xdr:row>
      <xdr:rowOff>323850</xdr:rowOff>
    </xdr:to>
    <xdr:pic>
      <xdr:nvPicPr>
        <xdr:cNvPr id="1" name="Picture 14" descr="desarrollo pedagogico BP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57150</xdr:rowOff>
    </xdr:from>
    <xdr:to>
      <xdr:col>1</xdr:col>
      <xdr:colOff>1190625</xdr:colOff>
      <xdr:row>3</xdr:row>
      <xdr:rowOff>171450</xdr:rowOff>
    </xdr:to>
    <xdr:pic>
      <xdr:nvPicPr>
        <xdr:cNvPr id="1" name="Picture 14" descr="desarrollo pedagogico BP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571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295275" cy="304800"/>
    <xdr:sp>
      <xdr:nvSpPr>
        <xdr:cNvPr id="1" name="AutoShape 1" descr="data:image/png;base64,iVBORw0KGgoAAAANSUhEUgAAAHMAAABgCAYAAAAuAU3TAAAgAElEQVR4Xu2dd3yUxfa4n+0l2fTeIQkkgZAQICR0iNJ7EUFA0WvHawVRsSBWVECpgoJKEwTpRXqTEHonoYWEkF42ySbbd3+f90W4eK/eyxdE0F/mH7LLvDPzzjPnzDlnykqcTmc/oC116a/eA7slTqfzC+C5v/qb1LWfqXUw/z6joA7m34flX0AynU4nl4sq0bmqUSnkKGRS5DIJEonkNzk4nWB3OLDaHJgsNnIKKtl6qoB9J/MJ8HZlUGoEjSP90KjkKORCWdKb4mmzO6g12zCZrfh4aJH+Tv03VdidyXTvS6bD7iDt9dWUVpuJj/AiLsSDqCB3Arxc8HJVoVLKAAkCdIPRQlGFkawrFRzNLufoxTKyS2swmG3wS+er5VKCPdS0auhPcrQPEYHuBHlqcdUq0SrlaMXywOZwUm2yiWUWltdy6lIpm45eoUGoJxNHpqL+Jd+d4XJLpf41YKa8soJDORUEqS2oZJBv1uChkePvrkarVohS6iqzYTTVcLHUigoznlo9/q41/Jwfgt6s/FXvKHDir7FQY1PikMgJ8dLiqVOjUyvwclGIec02hziA9AYzuWW1VJqs2O0OHunUgBlPtUFTB/P/PuIEyRRgHs7R83Lz0zSPyGTU2h4Um1TXC/NQ2Jg3cCGrjrXkcrUbKcFXGJH6E1p5LV/v68o7u9qDxCkIMDgkjEk9wNCkHRzIbkJxjY53dqfQN/oSu3KDKb4BvBwnrYPKqbEoOFDqBg4nj3SKZsaTdTD/7ySFvrc7aDV6BVJzFiMSDmGzu/HR3hZcqVUhzHY+KgvtI67w5cCZvL32cVrWO06z4Cs8+sNwjDb4Z/Ih5h1LpNqipKRWhVYqYWy7Paw+04hB8QdoGlTFyOU9eLrNNrxkDgYsG4hT4sQOaGV2Xks5yhWDK18da4DNQR3MW6L4y0MCzIfe+4Z/JH7FnIwO+GhrSQm/wPPru2N3SpnZcyXeGis6TRX7c6JxOhUkBuczOyOBIqOWtsGldI3dx+h1QwlwK6dbvQK25wSz+4ofnSJymNh9JT9lNibIvQR/XTVrTiewMzuCTZcieCDuHK1D87hYEkJswEVe3pRG/zYxdWr2VoEKMB//eDbD4r/h0R+G0MS/jKdTd/H4ioHk1WhwkdsJ0hlFDZqtd6WJr554n3KGJO5FJpEw+3ALThf5k1vtiqfKhkrq5JmUdOp5FyB3yDlSEMkn6YmEeZZT312PwynhSJE/Vyo82fLELJYdT2T+kSTOvzKBnnP/SeNGLepg3g7Mrq8voWPIJiQOBVE+hezLC2X6wURa+leQU6WloEaD2SEoXScKqQOZ1Emgaw1qmY1CgxuBLrU8l7oTD42BOfs7UGjQEu1VIs6vFyo9qDQrwHnV1ZEhwVNjprFPBQMbH6PMqGbb2cZM7b2Ezt8+QteUxnUwbwfmgLcX0ytiBwMSN5Jb7sP09M58fbwBi3qvpFfTPZy6EsHWC80o0HtxosidS9Vq3JR2OkYU0C9+P6mRR7CaLUiloFDC+YI4lh5PYXVWfUqMCrxUNpr6V+HjUktyxCna1zvFmSoX3l3xBAuHf4lGYeRwThxDlvXj/pS4Opi3AzN19I+cyKlkas81fJnejgMlHqJluqTPSjrHbMBN60Aqc16tQrBaryWnhCqDnL3HtOTky1EpnbRKNNEgzHg1h/TGvOLDGIxSFDI4XFqP9lPf5OHEk8T5lfPpnmTyTdI6A+hWQQrPCXNm9ze+p4H7LlKCSyg0aBi7tSNWp4RFPVdSemEvzRqbaNHIhELuFDTtr5LBLGHxOjfOZivxcHPwzIN6PHWCrXpDkoDdCWcvKfnpZ1f6dDBQKA2h3dRxjErZT4CrgW05oWy+EMHDda7JreMUYHYcu4zmPjsY2jQdm1VJt/n/oMIiY3HPlfy8dT/Hzyto09TMwC41xEaaUcsd4hxos0v4fJEHWdlKmjSwkF8s4/UnynFVO65LsQMJF/OUrN/pwrpdatRqmDGuhFxrGPfPHMsn3VfSPeYUn2zvxYxD8XUwbx3lVckUggZHciuI8zAxo/dSui0cQbVNKqpZZ/ku3p7mgd0hQSZz0jzWytBeBjql1CJzOnlvtjdbM9T4e9k5myNn+eRiGoSbsTnheJaGOcvc2HdMicEowW6HoT1qGP9sOfsL69Fl1hhe67iJw5cbsvJ8BDZ7nZ95OyyvwzyQoyfJp4JHWu3knyv7i/Pd0j4ruT92A5/M9WT1di21pqsWqQClRWMbn44uJSzQwupt7rz4iTuuGifLpxRTL9jM9xvd+HCOO0aTRDSM5DInsfVtfPlOCX4eNtIL6pM243WebbmfXbkh7C8MqIsA3RbJX+ZMQTIFmAEaC/6uRo6VuIvGiiCZHaM3UlIhZ0u6C1vT1WRekosw5TJ47qEqnnpAz9Z0HU+/54nOxcnaaUW4utgYO9mXzekqMf7uonHSqaWJIT2r8dI58Ha3k2kIp80Xb+KnM1BllVNrl9XB/MNg5uqvFiUYOIIAOq/CDFFtY96PbqhVTq4UyjmTLcdqu5q1ezsjE54vZ+4P7kxb7IpaBfPeL8XP28pz7/ly+oJchKnTOmkUZcVsc6JRwdhH9VRqgmn1xZugsP7rFepis7eH89qceShXTzNfPTE+BtaeD6TCIhfVbFrDDbwzzZsNP2uusr7BmtWonAT62sgvlmOyXFXBvp4OEbxgDNmv2UFXvRJxTuza2sTEl0o5WRlRB/P20P3n09dgns4vpUd4Hi+2/5lHlvUjq9JFhDkoeS0VlXK+WODB1v1q9FXS63PnzbZFrXTi7+MgraVJdF08XO3inNn6izfx1hlQy+zk1Wjr1OzNdujv5RNg3v/aDzTz3UR9nZ2yGjeyKhUsOxPDtz3XMKjFWiqrZRSWyzh1XsP36105mikXVqtuOjWMsDGyv4FmcUYCvWyi5Aow2059k76xmTT3reTNvUnignXdEthNd+tvS+aI9+fyWLMZvL2xHw6HnLEdtzBqdV8+SdsswszOU/HZdx4czVRSXC4VDaCb3dUhQJdKrqrf+1JMvDiiAi83O3sL6jPsmxd5OiWDEn0Avl6XmLSnXV1s9jZYiq7JA+MX8FjCV3y8o5u4BDas2T6eXtWPLzpvFGEKwYHcQiULVuvIyVeKc1/6cQWOX+bE36tfpXDSpbUFV62NRpFW2javJcDLJroqu/Prs/14R3Sulby/oxM/DZ/HlxnNsHoPZsZTret2GtwKVAFm19eX0dIznf5NMqg2efLBzy3YnB3G98Kc2WKtaNkKWrWqVkr2ZRWfzvMQYd6MdHZsYebFkXqCfa24a/9Ff9eVSPacbI9cXcPE3e3Z+dgcxm9JwyWoRx3MWwEpPCNu6HrtB9ydJxjTcQNHL8exOqsB23KCWNh71a9grtvpxvcbtZRUSPH1slNaLuf8ZZlo4V4De+3vAG8HgX42qgxSfDwcPNKnhrSUalHlCklQsy8ufo4Pu/9EhUlOlFc5Dy4dRErThLpVk9uB2WnsMqoqr9C74Vlx7XL20cZicaI1+4tkCp/NVgm5BQoqDTKycpTMX+XKlWIpjaNsHDilQC53Uj/YzvnLcgK97QzoYiQ5zoyfj4UQPxtKxb+sJgFmt5mvMzTxBGnRp1l0pAXbLgXTr3VsHczbgdlj3BIeiF1Aq9BLFFZ60WfxCCqtsuswncLC8g3SV6KXs3itO8KKSYNwGxt2qdlxUCmuqvzzoRrCg60cy1TioXMypFslnm42nHYpTpsEidKJRHLVmm31+Zv0jjtDIy8DXx9tTJlZyvCODeo2dN0OTCGcZzRcYnTqQZqFZpL2zRMUGVUizAExP2Ha5YGqpQGJyopUa0fY6eXAycHTGt6e6iUG2K+pWcEoatXUwtvPlhMVYkYizLcWCQ6DgpqvfVGlGVAmVbKvoD7tp47j1XY7eCJlD9UmL5JnPcagdg3rYN4uTCE2W8/Vwpd9l9Jv8TBq7JKrMOtvonaFN1IfK5adLqh76VG3r+L4RTXPf+BNbqHsNw2hFo0tfPJKKcFaJ4ap/jhl4KyWokg2oW5fQYYhnE7T32B8p22EepYzaXcHDhZ71PmZtwrymgEkBtpz9QRqTPSIOcPXh5NE61WA2ddrC8bl3riOKqJ2ng/IHbg8WsKXKzz59BudCFJQmw6HcKQBcV6sNUqoF2Jn5lslRCklVE3wx+XZUiwZrshCrGjurxDVbIdp4xjdOoMDBX5sygmtiwDdDsh/hymVOFHJHBhtghhdlcy+rtswfOSPvIURmYcTqcLOsYYmXvrMk/bNzUQE2Zm3UisGEwT/8emhBq7kyynVy+iYXMvwWAfGda7Ik2oxzvZE1bca7aAy0vOvhvPqe1dQbVVQbFTVwfyjYArHE5zCmZJr54V+gTkwaS3W0zqse904tknFAhcrx+0w+h+V9OhYTU6eki5PBIjNEIIJ/+hfyxujSqg1yPj4Ky8yj6kYfkVJskqC9v5aXIeXInG5up5Zt2pyu/T+7XnBz+z95hIauqWz5UI4+UYllWYNVruUpX1WMKjFuqsHh4BXPvalfLuWYa2ttIo34aiSsSvQzPvz3SgslYrrlm2TTUz0BYmXnaoGZl541YeqQBsTR1XQKKFGsJzE8upg/sEgr6nZ/m8vonv4T+TpPQjyuciGzATWn49kRpeNPN7mx+ubuE6cU1G02p3Gp7UIoTp1r0qKEmvJOKHltc/dSE2w8ki/Ktqa5ZiWeYDOwSW5newOVdzXshbdDRGgPXmxtJ0+GuTCCTKo52qksFbJ4LYN6/zMW+UsSOaAtxfQNfwnFhyJJzkim6SgPF5Y35NEv1LWjPwYtfzq1kkhaG4pV2B8KxCXkeUoGtci0djZvFfHk+960TbJwtRxxeikTixHXKiZ6oP2hXIUzauQ3XDc04GMdzYOZ9K+FLrVz6ao1oUx7fbw2a42RES3rQvn3Q7MRz6cw5PNZvPKmkHkV7vwbse9LD/ehPW5foxpvZe37luMWm4S1aPDLKNqTBCaoVWoUvSi1J6+4EKPUT70aGvi45dKcFE7seWoqX4tAN0Hxcjr1Vzf0W53ylh7qi2PrxzIM82P8XDqJjadTqWsPIhZx8JJa9mkDubtwOz6+lJ6RC4lKaCYI1ci6drgJC9t6MW6i6FoZQ76NjjL0602Ud+rEHeFEfkFGfIgEzIvswjYYpfQ//kgenes4dG+leLmLWeNDGuWBnlDMxalnBqLkvwqX5Yea82Xh5Kx2aSsGrKcWQcT+TGzAeuGLGf4ih70SI3niyda1x22vRWgwonoLm+u5Vj2ZbpG5tIl6hxGu4MDeWGsympIoVElRnE8lRZSQq8Q61tAsEcx0Z7lhHqUEOVdiIummo17dIQHWoitZ8FsU5FTEcjFCj+yyz25rPcnV+/Jvsv1yK7WijZQhIuJ1cMWMPdQAk6Jnedb7eL+uf9kZJeWvPpA0k0fn7+Vd77FZ+79k9PCi7236ABvLTuGu8qKh8pMrFc1L7X6GbPEwJOrH+SK4er+HyEJx4eEw0M+ajPeLgZifUoYFHeUjlFH0SiNHMxpwvyjyRwt9qfIoKPUqMbskInz7bUwu6fCRv+G53m57RYqjR5cKPNj2ZkoDhbHMufZtnRpFn5Ty2u3COVWH/trwDxxsYQhn23nVGE1XkoLs3utJq3hIY5dSmBfgS+vb0+76lFcS79QidAZSfLXsy/Pm1DPSvy0RnZdDqTaKkfYyf5byV9jYkr3NWhQMWZTGhqlHaNVzoVKDSPbRzLliTa4aK4elb/H0l8DpnCXwKJtWby15Ai5FUZ0cjuucgc1VikfpG1n8v6WnNPrrktm57AijHYnz6XupnHgWapqfZmd3o1VF/2ptclQSR3iPlizsFJyAxHh7NGkzttoG3kCF00Vr6x8jLUXgnDTyOnaJJCpT7bB11N7jzG83py/BkyhucLVLVsOX+brLVnsziyipNosRoNCXU2UmxQYbHLxrQSZeSP1GJ4aI5cqXVmTFc0TSUdoH5XF/CNN8HaxEOFZQlapN4cLAtiUXf/6yTHBmHqp5X6WnmqMh1ZPtckXP58QBreux8P3N0Sr/vVFF/cY1b8OzGsdV1RRy/6sIrafyGfz0TwuldZSY7bhFLYICJF0J4S7GWnoVsML7dez9VIoLf2rCHUv4YfjKfRsdAw/t0I+3dEdvUXNyqz614/2SZxOdDI7LhotbWP96d4slNS4AOoHut+LBs+/j6W/HkzhDQQL12y1U2OycSG/gj2nC9l+JI8juXpKDWZxZ7qbxs749jtp1/AoX+7oQ7BHNbMPN2bdiHnMSG/H18dikcicYrxWYnfiqVWQGO7B4LZRdIgPItDXFa1KgezaPpJ7TAx/ozl/TZi/1681tWbO5FZw8GwR6w5d4XxBNQV6C7UOMwoJWBwQpLFRYlHjppYR6qUlPtSD7i3CSGnoT7Cf271opd7sMPp7wbzxrR0OBzmFVew+VSDerLU3q1i8Xq1xqCcto31JjfWncbgXnm7/cmtuttfu0Xx/X5g3dnhltYnDF0pRyCQ0DPXEx13zu3fv3aOgbqZZ/3/AvJme+Bvk+f8Dps129YyfXH7Vffmbpr8/TGHuXPDddzRJSCCxadO/KUfxte4OTKGDCwoKcHd3x9XVlerqakwmIz4+vtfnMpPJRE5ODjarlajoaFSqqxcfFhUVodVq0el0WCwWqqqq8PLyQiqVYjabKSsrQyhfkEI/Pz8MBgMzZ8xg+IgR+Pj4UFJSIv57rTwhb2FBgViezs2N8vJyrFarmEe4LbOstBQXV1csZjNWmw1vb2+xHcVFRWJ+wU26cP68mCc8PFxsh/Bu15LQNqG9f0K6OzAvXLjAM088SZ/+/Xjq6afZsH49W7ds4YOPPkKtVouQpn7xBTu3b6dCr6db12688PJLCID/MfJR0u6/j8efeILcnBy+/eYbxowdK8I4c+YM77/7LhKpDH1FBUOHPSQOmCmTJ7Nx0yZ279rFxx9+xNPPPkOv3r3F/hVgDxk8mC5duvLUM08z5pXRWG1W3p0wAavFwksvvEi3Ht1p1rw5n06cyKtjx1JTW8unH0/kqWeeYdHCBeTm5IoQe/TswQODHxTLEwZDbW0toWGhjJ8wAQ8PjzvN8+7AnDF9OvO/+ZaIevX4fNpUtm3dysofVzDvu2/RaDScPn2acWNfY/x77+FwOpg+dRpvjBvH0aNHGffaa6K6/Gjix1RWVjL5s8/4dPJkEdqRw4f57ttveWXMGC5euMCUSZNJSU3h6zlfceTEcSZ++BE7tm8nJDSUOXO/FgdOVWUlbVu1JiExkSlTv6BPz14EBwczbcYM9mXs483XXicmLpZv589n7JhXCQsLY8/uXSQmJYl1Hj18mEmff86Z02d4a9w4ps6YzhOPPcZnU6bg7ubG44/9g4mffUpycvLfD2ZFRQWjnnmGIUMfYsn33zPy0UcpLi76FUzh+62bNjPpi89FNSxIqmDEPPrII7RIbsm5s2d5YPADBAQE/AfMhfMX8Mab45BIpbwx9jU8PD1Z/sMPbNyymQnvvMPQYcOZMP4dJk2ZQlKzZuKAGDr4QRQKhSixguTGxsby5jtv89677+Lr68eB/fsZ/94E7DYb415/XZTCL7/6ik8nfkKrVq0Y8tBQUd3/89lRPPDgYLHe9h07iAeWBDX9/ocfEB4R8feDuXfvXsa8/DIdOnbiwP4MOqWlERQczLo1a69LpvD3D0uXiCPexcWF7du2oVKreeXFl0ht1UqUOgGEoEYnfypI5qTrkrlwwQJRioV72se88gohISEsXbKUqdOn8/6Ed2nbvj1bNm1m2PDhPPn0U9TU1DDq6WdEmGXlZYSHhaNQKhn0wCCefPxxWrZM4WxWJvEJCbz3/vu89MILtEhO5uGRI3n3nXfE8p997jlxLn9+1HNXVfXLo+nZpxcb1q5jyLCHeHbUKGSyq9eF38H056pZwbCYPm0aBfn5dOvRg/PnzrFj2zbatGvHgu/mi9Imlclo3rwFn3z8Mc2aNxM7++LFbCIjI0XjZPCDD3Lx4gWWfv8970yYIKrBrj26o1Iq8fTyYsXyH0XgpaUllJaWiir5i8lTeHDoEPFa7k5pncjKzOLQwYN88PFHKJVKXnjuOaKiG/DVnDm8/sbrnDmTKRpIggYQQOVdvszEjz5i6Y/L+XzSJHFADBk6lJU//sjsL2fTr38/cnNzOXXypDhohg0ZyvRZszh65Ahff/UVM2bNJDYu7g5yvAvWrGDACCo0vkkTkpKSRMtz2Q8/iMbB4YOHxBYJ1uXDj47EaDTy7dx5OHEy/OGHycrMFDtEmHsElfbdvG+IahDN7p27sNlt2G12klNaivkM1QbcPT1EC7aosJAfly8nNDSMjmmdiImJESEvXrSI/gMGiJbw94sWEdeoEesESRo6hIyMDAryC2jbri1t2rYVVbygcu/v3FnUCg0aNKBlaqr4/YYNG1ixbDnePj488uhIUbJnTJvG8IdH4BcQIA6kxvGNSbvvPlE938H050rmHXyRP7Rou90udvzv/dzGH1rZH1dYHcx/78vysjIOHjxISmoqbm5uf1xX3/mS7i5MQe1arRZxO6Rg6AiSIKhXQTKuJcGaFZKQ91pYTnApBINFSEKgQPAVBT9TmP+uqWq9Xi8GDoTvhXIF9S0EJwQT093DQ7SQhWevJSGv4BYJgYozp0/TvkMH8bOQhLxC/YK0Ct/9uzEj/J8wt3u4eyAT7nm7O+nuwRQiJ1/OmsW38+bhcDjp2Kkjz7/4ougLpqen47DbkcnlbNm2DblCzsSPPxYtXuE5ITQ37s1xYtTl5Rdf4uSJ44SEhPLZ5En4BwTwwXvvs2XTJlRqFa+MHk3f/v1ZvHAh06ZOE6M7w4YPw9vXl5nTpiGRSEVYXbp05q3x4/l8yhRKi0tE98ZVd3VfkTDPT5k0SRx0zZs3F90UYa4VkmDkjB39KkXFRfTu24e33n77z7Bcf2u43F2YkydNwmwyi4bJzGnTRXcjPX0vrdu0IS4uTpSsNm3aihGZV18ZjaenJy1aJrNowULR8l2/fgNubjrRV128aLFoHbdMTeFAxn5ee+N1jhw5IlqYjz/5BM8+9QwvvvyS6MK889ZbDB4yhPj4eJ556imGDhtG79698fXzY2C/ftisNqbPmklMbKzYaYJFunXzFp7953Msmr8AP38/3h4/XjTgHn34EbH9CQkJCD7uuLffIuLO+5T3IszJ+Pn58tCwYaIvuGfXLvLz8/H39ycsPIzAwCCGjRguStPYMWPQV+jFqNGpUyd58umnRb9z2swZtGnTRlSPA/r0JSwinP79B9C3fz/Wr1snqkezyUTGvgwxr6Ci33t3Am7ubqL/1651G8aMfZU+ffuyetUqFi1cKEaAoqMbiD7jNZiHDhwUAS9ZvJg5s+ewadtWMs+cEX3LJct+EAeaoNqFefYurc7cbcn8F8zFCxeRsW8feXl5ohmfkJggRn8EN0ZQg4Jk+vj60rpNazZu2Ej9+vX5+qs5vPfBh3Tp2oWzZ88yfOhQEYIw3w0e8qDoN65fs1YcEDt27GT6zBni3PzGa68THBwkxlaFUJ4As1v37gwbMoSysnJ0OleMJjM/rlwh5hckU/BLp8+cKbo038ydy6zZs8UBJEj5kmXLxAC8EBBp1KiRGBcWwn7KXxYH/qQp9O7CnPTZJEpLSmjdujWzv/yS3n36sH3rVhKSmooqUEgCGMHweHX0aHQ6N1oktxBDf0IwoKS0mLOZZ0WfbvHixbjr3OjQqSOzZ85i1PP/FH3CRQsXsWrtGoY8MJgHhwwRB8jM6dP5ZNJntG3XjtYpqSLMyKgoHhr8IO9MeFes76MPPuCjiRPF+r/+6mvWrlkt+q1ChKljx45s3ryFsLBQ8q/kExgUSNOkJFHNTvniC54bNYp538yjfmTkn8RRrObuwhQiKOvWrUMqkZLSKpUBAwYwb+5cTp44KVqfwvcffvKxOM8tmD+fvXv2iAaLoGpHPPww7h7uooMuBLkDg4NEY0ewXpcvWy4aQBqtlh49eoirHjt37BSNIGH+HTBwIF27dRMNFUF99+s/QAxE7N+fwetvvCH2zJczZ6FQKnj0scfYsnmLqF4FqzipWRLDRowQA/SC9VxrNIoBfeGzUE/ffv3ECFdAYOB1i/tPInr3YAovKLggIjSp9LoFeO27G10GoROvfS/8feOcJFi3wpwquCo3OvmCGyN8vtGN+K0dB8J3Qv1CO4Rtt4ZKA66eHkicjuvrojfWLZT378EE4Vkhj9CuuxhouLsw/6QRe9PVOG21HDlxkSYJjZD/dfbLXnu/vx7M76e8TR5+BIVGkxxYzcKd2fj6BDNoSG8OrdpIq8F9+XnhIhr3G8Cpzau4kFdGcu+hNPIwsWjNbvr17YVGYmTTurXk5teSNmgg+swMAmKasH/9WootElq27oT+6FrsiYOJVJVhUbrTJPqOL2Hd9KD7nYx/PZjffDKehP5PEenvRv7+xVwO6Ea06Qy7y/xRZabT+amRbPxiGnFdW3AmW0r/TtFsy8glNkTN2iWrSRg0Au/y41yyBtGxiRe7jpXiKDtJSYWdeh160szHweY9B6k4tZn9pQH06NICL/8gWjZucLudfaef/+vBnDPhZTSN0oiJiUVXuJ0c/640Vebx43HwzD9C2hMjWff5DJrc14jLtcH0SI3kwqViKnKPczY7nzxzAN1iJFS7x9EqPoDz2cVkn9jD+QI7aUMGEqUV7trbR3HmfsKS2pO+cz8devakXWLMnYZxu+X/9WDO/eBVNHGdCAnww6fmKBsvuxCichDZ8j4qj2ykTKqjpNTMwH4pbNu4F51OSa02FEX5WYIaNubg5p00v789F85koVNIcHhHo6rMROMTSmGxHheVE6nai4pzPxPb8x/sWz6XiOTOdE296irdw+mvB7OiuACLU4ZMocRVBRXVZuQKJZ6eHtiMBqoMRvHYIHoAAAqySURBVBQaFzx0Gqr0FZitDlzc3HBYLWKstaaiDIlWh7WmCovViauHBw5LLQqVBmN1NVaHE62LK3ZLLSpXTyw1VUgUaly1//pZ5HsU6M3DFHa4CQ5+Xbo7PeDr68tDw4eLu/5u2wA6fOiQ6CDXpbvTA8LSm7D4cG1Z7jdacfOS6bBZsNgkqNW/fZ7fYjKBTI5C/m9O9Y13at9CPzgdNsxmO2rhp4B+SU6HHaPJilarvukSnU4HJpNF3Nsj/S8+pNVixokMp80ESi0q+a+3eliMtVRUVon3+OncPXHRKLGZjTjlKhSy/74tRFjqE4L+Ko3m+vXhN/UC4nlUK3L5fz0vevMwi8/tIyNbTa/Oif9R/7H0bah8G+Ip05ORL6VX69irv/BkrWJ7eiYd2yX/znUQ//tVLPqLrN9xmb5921/PbK28wsK1p3jkoc7/uwAxh519O/biFxlNaKCvOOB+L1WVl2CTKMncm0FUuw746W48+u4kY81yThjkhHq5EtOoKeEh3mRuXo4pqj2J9X5XBVKYeZA8eQSBSjN+IUEo/g9BCWFO373/CNEx8QT5/O7uh5uHWXhqO2t2luDmauRcQSk9enRh38b1RLW+jx3fTSYsdRAB1tPM3mfjlQc74KdxkFdVyNJVhxg6II2jh07Qrv9DtIj2ZsviJZy4lEfTzr1RlV5gy88HSO08gEsZO4lsmcSpnTvRRcUzoF8PFIYLLFh6CF8PEwcv1vD8C0+hM+czc8lhukbbWHuqhCbxMVhMWpon+nEuM5ujx47gE9mc2AAZ67ek07Pf/cz6ZA5tevSnWQgs236EqLh4AqQmfj54lOTOfajNO0FWvoxeaXEU5BVxOvM0QQ2T8Vbq2ZdxhpZ9HqJdI392fD+fHG0IjYK8CAryYefqNVy8dI6IVn1o0ziELT8f5r7UOFat2EK7fn3I2rGeEpsOZd4xzvm14r5gcImOJ0pdy/HcGnJOpiMJbMajgztw6WwWEo0buXt3EdNzICp9Nt8sWkFAZDwuLnISElsQ5v+7O+P/bzBXbMrBJ7o+SR6XWJ3rSaC9HHVYPPasbdg84gnVlbLhsh+pXjW4Si1YIhpwcPMe6kfWo23zUKbNy+Dtd0awePJXdH76cbZ8t4AGLVtgPb+PzTlKUiL9iGoQQkWtndOHMug0cBj+kit8u/ggqW3i2PbjApqPeIsWXnpmLT1CG4/L5PklirvznAV5aDzduZxdiGuQH/qs0wQ1TsRcUUFQ0xTOb1+PW2gImbsP0/fFJ8nK2I2nfzTeymLWrT1IVOu2pNT3p6gol7U/nWDkcw+z/bsZEJVEy3APFm6u4L2xPdm5ZAF5bvWID/aktjyfak04mrPrOEl92jcJ49sV2+jZugEWdSiRwTouXS4m59x5NMYSZM0HIDv7M/j6YczPJbZ9R6zFF1my8gzvf/IcVdlnOZqdR+aFcp59vB+bFs6n2CUQa/YxrMFxdG/f5o+BWXI2nU278wmKiSTaJYfdRb4oCk+Sr4ogTpFLQa0/8dEqVu4tJbmekqLcfCLv68bpbVsICgtF6jBSJQ1icJ/mLPh0Kp6N4nGarZhM1ZgrCiiUBtO6YQgusip2HL2Ci0ZG134P4C8rZuHi3ai0DrFTOj7yMkm+tSxae5oWHkXog5pgMFqI97awOj2f5NhADp84jdo9iPhofw7uTUcX3R4u7cXhGYpLbQkGVw/MBj1mo3AZhYyqGjt+Ad6oZBqC/bWcOH4J7yAvKovL8YmMINrfjZXbS3jxqTRRzWaaNYR763BRyrhcUIapKAtFaAIah549x4oY3iuJ42cKiIkJZtfWvUjU7sQFKLmoqE89aQ0+fgp+zpHRo5GarXsOkFMg4Y3xz6KyVLFg7nz8W/WjS0IgZ/btZtfJs7i5e6Pz8iYpIfGPUbM2k4FKgxWlWoVKaqHKLBF9MJXOC5XTSI1ZgpubitLSKlxdlNQYanH3C8CkL0euVGIw1OLp5y/+RPDCqfNo0bM7/r7e2Iw1WKw20YBw06iQSx0Ul1ai0qjx8PJCKbFRVm7Abrdgs9px8/HHVQlleiMucit2hQa7w4lOLUdvMOOmVVJcUopEocVVLUVfacDTxx+LoRy7RE7Wzp84XmrEyyeAtq2SxKvaFColUoeNWosDLw9XbBaruElM7eKOSikVj8/rq234+7pRoy+ntNIgrrS4ubljrqnG4nDgqnPDWGvA6pDh762jtLQcnYcHNRXlOGQq3F2UVBjtuKmVqNUyaiwyXBR2ysr1OJwyAoMDMFeXsmr9DnoO6I9OIcVuMVFYXIJMqUGjUaHVaP/bfH/zavYmLY2byOZEX6ZH5+X5q2tBb+LBPySLtbaScxfzCYuKwvV3LPM/pKJbKMRoqKLS5CDA55ZOjN0NmP/5lraaUlat3Yqrl69omEQG+95CV0DJ5YtczC4irFFjAr2v7qwTk9PKpjVrsclUojGRFBN6Q/lOCvMug0xLQOBvWKMOC6dOXSS6UQzKXzwPp8XA+fwqoiOCbqmdd+ihewOmuegUk1cdZ2j7GNbtL2REz6YcOXGOgPD61BRexOhUEejvQ0FhASa7An8fV0qrDDgKS9CF10NircZgVuImKWfPrlO07NkZc0UxGncfYmIaoJVbmDPzB+7r3IT5P53lyV5Nycwpo2FcAwrPnibzUi4R4ZHYhRv1nDICAnwoKS0Uf4czMsybvftPkpjaHnn1ZXLyy4hJiOP8pRICXZxcLrfQNCaQU5mX8A+PokF44B1i9T+LvXdgztqSzfODWjFl5laaR1Sy9Xgx7n71UVWeReYTRZtWzdGX5LFxw2Yik9oQFuzO7kUbaDWwMxazDduVU1S6hGK4lI+fv5IazwZ4SwxENm5GTLg7H4+fSGhMLAFR8RTsXMyFWjXhkSGUGFxpHCQT51W71crh9F2YXMJJaxvDliXriGuXjLeXOzu3H8Df3wudw0xwi+Zs2X6I+GB3AurFUn7qZ2TBDSkotTBs4H136yKoewRm4Smm/3SeIS3DWHOiknjZBQq10aIhYamqxumoYOeu47RIa8/R9asIatGV1KahrP56FZ0fSKOwwkjV8e2YwppgOJdHUICUfG1j6qsrCI1tSaP6bnwzdy0DH+mPViZl2Zef4RXXDi9lDat2FdEhUUfhubPo/RPR5u/nYo03wwe3ZsG0BSR0bEW9YG8WLUsnLtIHF6mFkGZJ/LTlIIn1/PHz9iUvKwOXekkUltQycnDX/xph+p/ydesZ7g2YdqOedavXYXf1o02bVrgrbOza9TNBDZogLz/PuTIHcdGhnDh1Hh8Pd9x9gwkKdCP7dDaNkmI4ui8dkyaY+DAdV/LLCKgfxtmDu5F7RZGUEINCaifzzCWi4qIQ7hupKMwlff8ZmrZKwZBzjLOlNpo0COPooWN4BIXgIodTp4+Tc6mG4Y/14+TR0zRt044rx3exdXMGaY88itxixtVWyQW9k7ZN67N3z36iElpQL+j3o0C3zummnrw3YN5UU/+sTE4H2WfPcDEvH41HBCnNosULiYV48MG9OykzKmjVJgW3e+/O2TqYvzlGnE7Rd5XKpL+KKQs7AYX7aaU38yurf9bg+1c9dTD//D6/YzXWwbxjXfvnF1wH88/v8ztWYx3MO9a1f37BIsx+QNs/v+66Gv/gHtj9/wDUngerCaDXhAAAAABJRU5ErkJggg=="/>
        <xdr:cNvSpPr>
          <a:spLocks noChangeAspect="1"/>
        </xdr:cNvSpPr>
      </xdr:nvSpPr>
      <xdr:spPr>
        <a:xfrm>
          <a:off x="3400425" y="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95275" cy="304800"/>
    <xdr:sp>
      <xdr:nvSpPr>
        <xdr:cNvPr id="2" name="AutoShape 1" descr="data:image/png;base64,iVBORw0KGgoAAAANSUhEUgAAAHMAAABgCAYAAAAuAU3TAAAgAElEQVR4Xu2dd3yUxfa4n+0l2fTeIQkkgZAQICR0iNJ7EUFA0WvHawVRsSBWVECpgoJKEwTpRXqTEHonoYWEkF42ySbbd3+f90W4eK/eyxdE0F/mH7LLvDPzzjPnzDlnykqcTmc/oC116a/eA7slTqfzC+C5v/qb1LWfqXUw/z6joA7m34flX0AynU4nl4sq0bmqUSnkKGRS5DIJEonkNzk4nWB3OLDaHJgsNnIKKtl6qoB9J/MJ8HZlUGoEjSP90KjkKORCWdKb4mmzO6g12zCZrfh4aJH+Tv03VdidyXTvS6bD7iDt9dWUVpuJj/AiLsSDqCB3Arxc8HJVoVLKAAkCdIPRQlGFkawrFRzNLufoxTKyS2swmG3wS+er5VKCPdS0auhPcrQPEYHuBHlqcdUq0SrlaMXywOZwUm2yiWUWltdy6lIpm45eoUGoJxNHpqL+Jd+d4XJLpf41YKa8soJDORUEqS2oZJBv1uChkePvrkarVohS6iqzYTTVcLHUigoznlo9/q41/Jwfgt6s/FXvKHDir7FQY1PikMgJ8dLiqVOjUyvwclGIec02hziA9AYzuWW1VJqs2O0OHunUgBlPtUFTB/P/PuIEyRRgHs7R83Lz0zSPyGTU2h4Um1TXC/NQ2Jg3cCGrjrXkcrUbKcFXGJH6E1p5LV/v68o7u9qDxCkIMDgkjEk9wNCkHRzIbkJxjY53dqfQN/oSu3KDKb4BvBwnrYPKqbEoOFDqBg4nj3SKZsaTdTD/7ySFvrc7aDV6BVJzFiMSDmGzu/HR3hZcqVUhzHY+KgvtI67w5cCZvL32cVrWO06z4Cs8+sNwjDb4Z/Ih5h1LpNqipKRWhVYqYWy7Paw+04hB8QdoGlTFyOU9eLrNNrxkDgYsG4hT4sQOaGV2Xks5yhWDK18da4DNQR3MW6L4y0MCzIfe+4Z/JH7FnIwO+GhrSQm/wPPru2N3SpnZcyXeGis6TRX7c6JxOhUkBuczOyOBIqOWtsGldI3dx+h1QwlwK6dbvQK25wSz+4ofnSJymNh9JT9lNibIvQR/XTVrTiewMzuCTZcieCDuHK1D87hYEkJswEVe3pRG/zYxdWr2VoEKMB//eDbD4r/h0R+G0MS/jKdTd/H4ioHk1WhwkdsJ0hlFDZqtd6WJr554n3KGJO5FJpEw+3ALThf5k1vtiqfKhkrq5JmUdOp5FyB3yDlSEMkn6YmEeZZT312PwynhSJE/Vyo82fLELJYdT2T+kSTOvzKBnnP/SeNGLepg3g7Mrq8voWPIJiQOBVE+hezLC2X6wURa+leQU6WloEaD2SEoXScKqQOZ1Emgaw1qmY1CgxuBLrU8l7oTD42BOfs7UGjQEu1VIs6vFyo9qDQrwHnV1ZEhwVNjprFPBQMbH6PMqGbb2cZM7b2Ezt8+QteUxnUwbwfmgLcX0ytiBwMSN5Jb7sP09M58fbwBi3qvpFfTPZy6EsHWC80o0HtxosidS9Vq3JR2OkYU0C9+P6mRR7CaLUiloFDC+YI4lh5PYXVWfUqMCrxUNpr6V+HjUktyxCna1zvFmSoX3l3xBAuHf4lGYeRwThxDlvXj/pS4Opi3AzN19I+cyKlkas81fJnejgMlHqJluqTPSjrHbMBN60Aqc16tQrBaryWnhCqDnL3HtOTky1EpnbRKNNEgzHg1h/TGvOLDGIxSFDI4XFqP9lPf5OHEk8T5lfPpnmTyTdI6A+hWQQrPCXNm9ze+p4H7LlKCSyg0aBi7tSNWp4RFPVdSemEvzRqbaNHIhELuFDTtr5LBLGHxOjfOZivxcHPwzIN6PHWCrXpDkoDdCWcvKfnpZ1f6dDBQKA2h3dRxjErZT4CrgW05oWy+EMHDda7JreMUYHYcu4zmPjsY2jQdm1VJt/n/oMIiY3HPlfy8dT/Hzyto09TMwC41xEaaUcsd4hxos0v4fJEHWdlKmjSwkF8s4/UnynFVO65LsQMJF/OUrN/pwrpdatRqmDGuhFxrGPfPHMsn3VfSPeYUn2zvxYxD8XUwbx3lVckUggZHciuI8zAxo/dSui0cQbVNKqpZZ/ku3p7mgd0hQSZz0jzWytBeBjql1CJzOnlvtjdbM9T4e9k5myNn+eRiGoSbsTnheJaGOcvc2HdMicEowW6HoT1qGP9sOfsL69Fl1hhe67iJw5cbsvJ8BDZ7nZ95OyyvwzyQoyfJp4JHWu3knyv7i/Pd0j4ruT92A5/M9WT1di21pqsWqQClRWMbn44uJSzQwupt7rz4iTuuGifLpxRTL9jM9xvd+HCOO0aTRDSM5DInsfVtfPlOCX4eNtIL6pM243WebbmfXbkh7C8MqIsA3RbJX+ZMQTIFmAEaC/6uRo6VuIvGiiCZHaM3UlIhZ0u6C1vT1WRekosw5TJ47qEqnnpAz9Z0HU+/54nOxcnaaUW4utgYO9mXzekqMf7uonHSqaWJIT2r8dI58Ha3k2kIp80Xb+KnM1BllVNrl9XB/MNg5uqvFiUYOIIAOq/CDFFtY96PbqhVTq4UyjmTLcdqu5q1ezsjE54vZ+4P7kxb7IpaBfPeL8XP28pz7/ly+oJchKnTOmkUZcVsc6JRwdhH9VRqgmn1xZugsP7rFepis7eH89qceShXTzNfPTE+BtaeD6TCIhfVbFrDDbwzzZsNP2uusr7BmtWonAT62sgvlmOyXFXBvp4OEbxgDNmv2UFXvRJxTuza2sTEl0o5WRlRB/P20P3n09dgns4vpUd4Hi+2/5lHlvUjq9JFhDkoeS0VlXK+WODB1v1q9FXS63PnzbZFrXTi7+MgraVJdF08XO3inNn6izfx1hlQy+zk1Wjr1OzNdujv5RNg3v/aDzTz3UR9nZ2yGjeyKhUsOxPDtz3XMKjFWiqrZRSWyzh1XsP36105mikXVqtuOjWMsDGyv4FmcUYCvWyi5Aow2059k76xmTT3reTNvUnignXdEthNd+tvS+aI9+fyWLMZvL2xHw6HnLEdtzBqdV8+SdsswszOU/HZdx4czVRSXC4VDaCb3dUhQJdKrqrf+1JMvDiiAi83O3sL6jPsmxd5OiWDEn0Avl6XmLSnXV1s9jZYiq7JA+MX8FjCV3y8o5u4BDas2T6eXtWPLzpvFGEKwYHcQiULVuvIyVeKc1/6cQWOX+bE36tfpXDSpbUFV62NRpFW2javJcDLJroqu/Prs/14R3Sulby/oxM/DZ/HlxnNsHoPZsZTret2GtwKVAFm19eX0dIznf5NMqg2efLBzy3YnB3G98Kc2WKtaNkKWrWqVkr2ZRWfzvMQYd6MdHZsYebFkXqCfa24a/9Ff9eVSPacbI9cXcPE3e3Z+dgcxm9JwyWoRx3MWwEpPCNu6HrtB9ydJxjTcQNHL8exOqsB23KCWNh71a9grtvpxvcbtZRUSPH1slNaLuf8ZZlo4V4De+3vAG8HgX42qgxSfDwcPNKnhrSUalHlCklQsy8ufo4Pu/9EhUlOlFc5Dy4dRErThLpVk9uB2WnsMqoqr9C74Vlx7XL20cZicaI1+4tkCp/NVgm5BQoqDTKycpTMX+XKlWIpjaNsHDilQC53Uj/YzvnLcgK97QzoYiQ5zoyfj4UQPxtKxb+sJgFmt5mvMzTxBGnRp1l0pAXbLgXTr3VsHczbgdlj3BIeiF1Aq9BLFFZ60WfxCCqtsuswncLC8g3SV6KXs3itO8KKSYNwGxt2qdlxUCmuqvzzoRrCg60cy1TioXMypFslnm42nHYpTpsEidKJRHLVmm31+Zv0jjtDIy8DXx9tTJlZyvCODeo2dN0OTCGcZzRcYnTqQZqFZpL2zRMUGVUizAExP2Ha5YGqpQGJyopUa0fY6eXAycHTGt6e6iUG2K+pWcEoatXUwtvPlhMVYkYizLcWCQ6DgpqvfVGlGVAmVbKvoD7tp47j1XY7eCJlD9UmL5JnPcagdg3rYN4uTCE2W8/Vwpd9l9Jv8TBq7JKrMOtvonaFN1IfK5adLqh76VG3r+L4RTXPf+BNbqHsNw2hFo0tfPJKKcFaJ4ap/jhl4KyWokg2oW5fQYYhnE7T32B8p22EepYzaXcHDhZ71PmZtwrymgEkBtpz9QRqTPSIOcPXh5NE61WA2ddrC8bl3riOKqJ2ng/IHbg8WsKXKzz59BudCFJQmw6HcKQBcV6sNUqoF2Jn5lslRCklVE3wx+XZUiwZrshCrGjurxDVbIdp4xjdOoMDBX5sygmtiwDdDsh/hymVOFHJHBhtghhdlcy+rtswfOSPvIURmYcTqcLOsYYmXvrMk/bNzUQE2Zm3UisGEwT/8emhBq7kyynVy+iYXMvwWAfGda7Ik2oxzvZE1bca7aAy0vOvhvPqe1dQbVVQbFTVwfyjYArHE5zCmZJr54V+gTkwaS3W0zqse904tknFAhcrx+0w+h+V9OhYTU6eki5PBIjNEIIJ/+hfyxujSqg1yPj4Ky8yj6kYfkVJskqC9v5aXIeXInG5up5Zt2pyu/T+7XnBz+z95hIauqWz5UI4+UYllWYNVruUpX1WMKjFuqsHh4BXPvalfLuWYa2ttIo34aiSsSvQzPvz3SgslYrrlm2TTUz0BYmXnaoGZl541YeqQBsTR1XQKKFGsJzE8upg/sEgr6nZ/m8vonv4T+TpPQjyuciGzATWn49kRpeNPN7mx+ubuE6cU1G02p3Gp7UIoTp1r0qKEmvJOKHltc/dSE2w8ki/Ktqa5ZiWeYDOwSW5newOVdzXshbdDRGgPXmxtJ0+GuTCCTKo52qksFbJ4LYN6/zMW+UsSOaAtxfQNfwnFhyJJzkim6SgPF5Y35NEv1LWjPwYtfzq1kkhaG4pV2B8KxCXkeUoGtci0djZvFfHk+960TbJwtRxxeikTixHXKiZ6oP2hXIUzauQ3XDc04GMdzYOZ9K+FLrVz6ao1oUx7fbw2a42RES3rQvn3Q7MRz6cw5PNZvPKmkHkV7vwbse9LD/ehPW5foxpvZe37luMWm4S1aPDLKNqTBCaoVWoUvSi1J6+4EKPUT70aGvi45dKcFE7seWoqX4tAN0Hxcjr1Vzf0W53ylh7qi2PrxzIM82P8XDqJjadTqWsPIhZx8JJa9mkDubtwOz6+lJ6RC4lKaCYI1ci6drgJC9t6MW6i6FoZQ76NjjL0602Ud+rEHeFEfkFGfIgEzIvswjYYpfQ//kgenes4dG+leLmLWeNDGuWBnlDMxalnBqLkvwqX5Yea82Xh5Kx2aSsGrKcWQcT+TGzAeuGLGf4ih70SI3niyda1x22vRWgwonoLm+u5Vj2ZbpG5tIl6hxGu4MDeWGsympIoVElRnE8lRZSQq8Q61tAsEcx0Z7lhHqUEOVdiIummo17dIQHWoitZ8FsU5FTEcjFCj+yyz25rPcnV+/Jvsv1yK7WijZQhIuJ1cMWMPdQAk6Jnedb7eL+uf9kZJeWvPpA0k0fn7+Vd77FZ+79k9PCi7236ABvLTuGu8qKh8pMrFc1L7X6GbPEwJOrH+SK4er+HyEJx4eEw0M+ajPeLgZifUoYFHeUjlFH0SiNHMxpwvyjyRwt9qfIoKPUqMbskInz7bUwu6fCRv+G53m57RYqjR5cKPNj2ZkoDhbHMufZtnRpFn5Ty2u3COVWH/trwDxxsYQhn23nVGE1XkoLs3utJq3hIY5dSmBfgS+vb0+76lFcS79QidAZSfLXsy/Pm1DPSvy0RnZdDqTaKkfYyf5byV9jYkr3NWhQMWZTGhqlHaNVzoVKDSPbRzLliTa4aK4elb/H0l8DpnCXwKJtWby15Ai5FUZ0cjuucgc1VikfpG1n8v6WnNPrrktm57AijHYnz6XupnHgWapqfZmd3o1VF/2ptclQSR3iPlizsFJyAxHh7NGkzttoG3kCF00Vr6x8jLUXgnDTyOnaJJCpT7bB11N7jzG83py/BkyhucLVLVsOX+brLVnsziyipNosRoNCXU2UmxQYbHLxrQSZeSP1GJ4aI5cqXVmTFc0TSUdoH5XF/CNN8HaxEOFZQlapN4cLAtiUXf/6yTHBmHqp5X6WnmqMh1ZPtckXP58QBreux8P3N0Sr/vVFF/cY1b8OzGsdV1RRy/6sIrafyGfz0TwuldZSY7bhFLYICJF0J4S7GWnoVsML7dez9VIoLf2rCHUv4YfjKfRsdAw/t0I+3dEdvUXNyqz614/2SZxOdDI7LhotbWP96d4slNS4AOoHut+LBs+/j6W/HkzhDQQL12y1U2OycSG/gj2nC9l+JI8juXpKDWZxZ7qbxs749jtp1/AoX+7oQ7BHNbMPN2bdiHnMSG/H18dikcicYrxWYnfiqVWQGO7B4LZRdIgPItDXFa1KgezaPpJ7TAx/ozl/TZi/1681tWbO5FZw8GwR6w5d4XxBNQV6C7UOMwoJWBwQpLFRYlHjppYR6qUlPtSD7i3CSGnoT7Cf271opd7sMPp7wbzxrR0OBzmFVew+VSDerLU3q1i8Xq1xqCcto31JjfWncbgXnm7/cmtuttfu0Xx/X5g3dnhltYnDF0pRyCQ0DPXEx13zu3fv3aOgbqZZ/3/AvJme+Bvk+f8Dps129YyfXH7Vffmbpr8/TGHuXPDddzRJSCCxadO/KUfxte4OTKGDCwoKcHd3x9XVlerqakwmIz4+vtfnMpPJRE5ODjarlajoaFSqqxcfFhUVodVq0el0WCwWqqqq8PLyQiqVYjabKSsrQyhfkEI/Pz8MBgMzZ8xg+IgR+Pj4UFJSIv57rTwhb2FBgViezs2N8vJyrFarmEe4LbOstBQXV1csZjNWmw1vb2+xHcVFRWJ+wU26cP68mCc8PFxsh/Bu15LQNqG9f0K6OzAvXLjAM088SZ/+/Xjq6afZsH49W7ds4YOPPkKtVouQpn7xBTu3b6dCr6db12688PJLCID/MfJR0u6/j8efeILcnBy+/eYbxowdK8I4c+YM77/7LhKpDH1FBUOHPSQOmCmTJ7Nx0yZ279rFxx9+xNPPPkOv3r3F/hVgDxk8mC5duvLUM08z5pXRWG1W3p0wAavFwksvvEi3Ht1p1rw5n06cyKtjx1JTW8unH0/kqWeeYdHCBeTm5IoQe/TswQODHxTLEwZDbW0toWGhjJ8wAQ8PjzvN8+7AnDF9OvO/+ZaIevX4fNpUtm3dysofVzDvu2/RaDScPn2acWNfY/x77+FwOpg+dRpvjBvH0aNHGffaa6K6/Gjix1RWVjL5s8/4dPJkEdqRw4f57ttveWXMGC5euMCUSZNJSU3h6zlfceTEcSZ++BE7tm8nJDSUOXO/FgdOVWUlbVu1JiExkSlTv6BPz14EBwczbcYM9mXs483XXicmLpZv589n7JhXCQsLY8/uXSQmJYl1Hj18mEmff86Z02d4a9w4ps6YzhOPPcZnU6bg7ubG44/9g4mffUpycvLfD2ZFRQWjnnmGIUMfYsn33zPy0UcpLi76FUzh+62bNjPpi89FNSxIqmDEPPrII7RIbsm5s2d5YPADBAQE/AfMhfMX8Mab45BIpbwx9jU8PD1Z/sMPbNyymQnvvMPQYcOZMP4dJk2ZQlKzZuKAGDr4QRQKhSixguTGxsby5jtv89677+Lr68eB/fsZ/94E7DYb415/XZTCL7/6ik8nfkKrVq0Y8tBQUd3/89lRPPDgYLHe9h07iAeWBDX9/ocfEB4R8feDuXfvXsa8/DIdOnbiwP4MOqWlERQczLo1a69LpvD3D0uXiCPexcWF7du2oVKreeXFl0ht1UqUOgGEoEYnfypI5qTrkrlwwQJRioV72se88gohISEsXbKUqdOn8/6Ed2nbvj1bNm1m2PDhPPn0U9TU1DDq6WdEmGXlZYSHhaNQKhn0wCCefPxxWrZM4WxWJvEJCbz3/vu89MILtEhO5uGRI3n3nXfE8p997jlxLn9+1HNXVfXLo+nZpxcb1q5jyLCHeHbUKGSyq9eF38H056pZwbCYPm0aBfn5dOvRg/PnzrFj2zbatGvHgu/mi9Imlclo3rwFn3z8Mc2aNxM7++LFbCIjI0XjZPCDD3Lx4gWWfv8970yYIKrBrj26o1Iq8fTyYsXyH0XgpaUllJaWiir5i8lTeHDoEPFa7k5pncjKzOLQwYN88PFHKJVKXnjuOaKiG/DVnDm8/sbrnDmTKRpIggYQQOVdvszEjz5i6Y/L+XzSJHFADBk6lJU//sjsL2fTr38/cnNzOXXypDhohg0ZyvRZszh65Ahff/UVM2bNJDYu7g5yvAvWrGDACCo0vkkTkpKSRMtz2Q8/iMbB4YOHxBYJ1uXDj47EaDTy7dx5OHEy/OGHycrMFDtEmHsElfbdvG+IahDN7p27sNlt2G12klNaivkM1QbcPT1EC7aosJAfly8nNDSMjmmdiImJESEvXrSI/gMGiJbw94sWEdeoEesESRo6hIyMDAryC2jbri1t2rYVVbygcu/v3FnUCg0aNKBlaqr4/YYNG1ixbDnePj488uhIUbJnTJvG8IdH4BcQIA6kxvGNSbvvPlE938H050rmHXyRP7Rou90udvzv/dzGH1rZH1dYHcx/78vysjIOHjxISmoqbm5uf1xX3/mS7i5MQe1arRZxO6Rg6AiSIKhXQTKuJcGaFZKQ91pYTnApBINFSEKgQPAVBT9TmP+uqWq9Xi8GDoTvhXIF9S0EJwQT093DQ7SQhWevJSGv4BYJgYozp0/TvkMH8bOQhLxC/YK0Ct/9uzEj/J8wt3u4eyAT7nm7O+nuwRQiJ1/OmsW38+bhcDjp2Kkjz7/4ougLpqen47DbkcnlbNm2DblCzsSPPxYtXuE5ITQ37s1xYtTl5Rdf4uSJ44SEhPLZ5En4BwTwwXvvs2XTJlRqFa+MHk3f/v1ZvHAh06ZOE6M7w4YPw9vXl5nTpiGRSEVYXbp05q3x4/l8yhRKi0tE98ZVd3VfkTDPT5k0SRx0zZs3F90UYa4VkmDkjB39KkXFRfTu24e33n77z7Bcf2u43F2YkydNwmwyi4bJzGnTRXcjPX0vrdu0IS4uTpSsNm3aihGZV18ZjaenJy1aJrNowULR8l2/fgNubjrRV128aLFoHbdMTeFAxn5ee+N1jhw5IlqYjz/5BM8+9QwvvvyS6MK889ZbDB4yhPj4eJ556imGDhtG79698fXzY2C/ftisNqbPmklMbKzYaYJFunXzFp7953Msmr8AP38/3h4/XjTgHn34EbH9CQkJCD7uuLffIuLO+5T3IszJ+Pn58tCwYaIvuGfXLvLz8/H39ycsPIzAwCCGjRguStPYMWPQV+jFqNGpUyd58umnRb9z2swZtGnTRlSPA/r0JSwinP79B9C3fz/Wr1snqkezyUTGvgwxr6Ci33t3Am7ubqL/1651G8aMfZU+ffuyetUqFi1cKEaAoqMbiD7jNZiHDhwUAS9ZvJg5s+ewadtWMs+cEX3LJct+EAeaoNqFefYurc7cbcn8F8zFCxeRsW8feXl5ohmfkJggRn8EN0ZQg4Jk+vj60rpNazZu2Ej9+vX5+qs5vPfBh3Tp2oWzZ88yfOhQEYIw3w0e8qDoN65fs1YcEDt27GT6zBni3PzGa68THBwkxlaFUJ4As1v37gwbMoSysnJ0OleMJjM/rlwh5hckU/BLp8+cKbo038ydy6zZs8UBJEj5kmXLxAC8EBBp1KiRGBcWwn7KXxYH/qQp9O7CnPTZJEpLSmjdujWzv/yS3n36sH3rVhKSmooqUEgCGMHweHX0aHQ6N1oktxBDf0IwoKS0mLOZZ0WfbvHixbjr3OjQqSOzZ85i1PP/FH3CRQsXsWrtGoY8MJgHhwwRB8jM6dP5ZNJntG3XjtYpqSLMyKgoHhr8IO9MeFes76MPPuCjiRPF+r/+6mvWrlkt+q1ChKljx45s3ryFsLBQ8q/kExgUSNOkJFHNTvniC54bNYp538yjfmTkn8RRrObuwhQiKOvWrUMqkZLSKpUBAwYwb+5cTp44KVqfwvcffvKxOM8tmD+fvXv2iAaLoGpHPPww7h7uooMuBLkDg4NEY0ewXpcvWy4aQBqtlh49eoirHjt37BSNIGH+HTBwIF27dRMNFUF99+s/QAxE7N+fwetvvCH2zJczZ6FQKnj0scfYsnmLqF4FqzipWRLDRowQA/SC9VxrNIoBfeGzUE/ffv3ECFdAYOB1i/tPInr3YAovKLggIjSp9LoFeO27G10GoROvfS/8feOcJFi3wpwquCo3OvmCGyN8vtGN+K0dB8J3Qv1CO4Rtt4ZKA66eHkicjuvrojfWLZT378EE4Vkhj9CuuxhouLsw/6QRe9PVOG21HDlxkSYJjZD/dfbLXnu/vx7M76e8TR5+BIVGkxxYzcKd2fj6BDNoSG8OrdpIq8F9+XnhIhr3G8Cpzau4kFdGcu+hNPIwsWjNbvr17YVGYmTTurXk5teSNmgg+swMAmKasH/9WootElq27oT+6FrsiYOJVJVhUbrTJPqOL2Hd9KD7nYx/PZjffDKehP5PEenvRv7+xVwO6Ea06Qy7y/xRZabT+amRbPxiGnFdW3AmW0r/TtFsy8glNkTN2iWrSRg0Au/y41yyBtGxiRe7jpXiKDtJSYWdeh160szHweY9B6k4tZn9pQH06NICL/8gWjZucLudfaef/+vBnDPhZTSN0oiJiUVXuJ0c/640Vebx43HwzD9C2hMjWff5DJrc14jLtcH0SI3kwqViKnKPczY7nzxzAN1iJFS7x9EqPoDz2cVkn9jD+QI7aUMGEqUV7trbR3HmfsKS2pO+cz8devakXWLMnYZxu+X/9WDO/eBVNHGdCAnww6fmKBsvuxCichDZ8j4qj2ykTKqjpNTMwH4pbNu4F51OSa02FEX5WYIaNubg5p00v789F85koVNIcHhHo6rMROMTSmGxHheVE6nai4pzPxPb8x/sWz6XiOTOdE296irdw+mvB7OiuACLU4ZMocRVBRXVZuQKJZ6eHtiMBqoMRvHYIHoAAAqySURBVBQaFzx0Gqr0FZitDlzc3HBYLWKstaaiDIlWh7WmCovViauHBw5LLQqVBmN1NVaHE62LK3ZLLSpXTyw1VUgUaly1//pZ5HsU6M3DFHa4CQ5+Xbo7PeDr68tDw4eLu/5u2wA6fOiQ6CDXpbvTA8LSm7D4cG1Z7jdacfOS6bBZsNgkqNW/fZ7fYjKBTI5C/m9O9Y13at9CPzgdNsxmO2rhp4B+SU6HHaPJilarvukSnU4HJpNF3Nsj/S8+pNVixokMp80ESi0q+a+3eliMtVRUVon3+OncPXHRKLGZjTjlKhSy/74tRFjqE4L+Ko3m+vXhN/UC4nlUK3L5fz0vevMwi8/tIyNbTa/Oif9R/7H0bah8G+Ip05ORL6VX69irv/BkrWJ7eiYd2yX/znUQ//tVLPqLrN9xmb5921/PbK28wsK1p3jkoc7/uwAxh519O/biFxlNaKCvOOB+L1WVl2CTKMncm0FUuw746W48+u4kY81yThjkhHq5EtOoKeEh3mRuXo4pqj2J9X5XBVKYeZA8eQSBSjN+IUEo/g9BCWFO373/CNEx8QT5/O7uh5uHWXhqO2t2luDmauRcQSk9enRh38b1RLW+jx3fTSYsdRAB1tPM3mfjlQc74KdxkFdVyNJVhxg6II2jh07Qrv9DtIj2ZsviJZy4lEfTzr1RlV5gy88HSO08gEsZO4lsmcSpnTvRRcUzoF8PFIYLLFh6CF8PEwcv1vD8C0+hM+czc8lhukbbWHuqhCbxMVhMWpon+nEuM5ujx47gE9mc2AAZ67ek07Pf/cz6ZA5tevSnWQgs236EqLh4AqQmfj54lOTOfajNO0FWvoxeaXEU5BVxOvM0QQ2T8Vbq2ZdxhpZ9HqJdI392fD+fHG0IjYK8CAryYefqNVy8dI6IVn1o0ziELT8f5r7UOFat2EK7fn3I2rGeEpsOZd4xzvm14r5gcImOJ0pdy/HcGnJOpiMJbMajgztw6WwWEo0buXt3EdNzICp9Nt8sWkFAZDwuLnISElsQ5v+7O+P/bzBXbMrBJ7o+SR6XWJ3rSaC9HHVYPPasbdg84gnVlbLhsh+pXjW4Si1YIhpwcPMe6kfWo23zUKbNy+Dtd0awePJXdH76cbZ8t4AGLVtgPb+PzTlKUiL9iGoQQkWtndOHMug0cBj+kit8u/ggqW3i2PbjApqPeIsWXnpmLT1CG4/L5PklirvznAV5aDzduZxdiGuQH/qs0wQ1TsRcUUFQ0xTOb1+PW2gImbsP0/fFJ8nK2I2nfzTeymLWrT1IVOu2pNT3p6gol7U/nWDkcw+z/bsZEJVEy3APFm6u4L2xPdm5ZAF5bvWID/aktjyfak04mrPrOEl92jcJ49sV2+jZugEWdSiRwTouXS4m59x5NMYSZM0HIDv7M/j6YczPJbZ9R6zFF1my8gzvf/IcVdlnOZqdR+aFcp59vB+bFs6n2CUQa/YxrMFxdG/f5o+BWXI2nU278wmKiSTaJYfdRb4oCk+Sr4ogTpFLQa0/8dEqVu4tJbmekqLcfCLv68bpbVsICgtF6jBSJQ1icJ/mLPh0Kp6N4nGarZhM1ZgrCiiUBtO6YQgusip2HL2Ci0ZG134P4C8rZuHi3ai0DrFTOj7yMkm+tSxae5oWHkXog5pgMFqI97awOj2f5NhADp84jdo9iPhofw7uTUcX3R4u7cXhGYpLbQkGVw/MBj1mo3AZhYyqGjt+Ad6oZBqC/bWcOH4J7yAvKovL8YmMINrfjZXbS3jxqTRRzWaaNYR763BRyrhcUIapKAtFaAIah549x4oY3iuJ42cKiIkJZtfWvUjU7sQFKLmoqE89aQ0+fgp+zpHRo5GarXsOkFMg4Y3xz6KyVLFg7nz8W/WjS0IgZ/btZtfJs7i5e6Pz8iYpIfGPUbM2k4FKgxWlWoVKaqHKLBF9MJXOC5XTSI1ZgpubitLSKlxdlNQYanH3C8CkL0euVGIw1OLp5y/+RPDCqfNo0bM7/r7e2Iw1WKw20YBw06iQSx0Ul1ai0qjx8PJCKbFRVm7Abrdgs9px8/HHVQlleiMucit2hQa7w4lOLUdvMOOmVVJcUopEocVVLUVfacDTxx+LoRy7RE7Wzp84XmrEyyeAtq2SxKvaFColUoeNWosDLw9XbBaruElM7eKOSikVj8/rq234+7pRoy+ntNIgrrS4ubljrqnG4nDgqnPDWGvA6pDh762jtLQcnYcHNRXlOGQq3F2UVBjtuKmVqNUyaiwyXBR2ysr1OJwyAoMDMFeXsmr9DnoO6I9OIcVuMVFYXIJMqUGjUaHVaP/bfH/zavYmLY2byOZEX6ZH5+X5q2tBb+LBPySLtbaScxfzCYuKwvV3LPM/pKJbKMRoqKLS5CDA55ZOjN0NmP/5lraaUlat3Yqrl69omEQG+95CV0DJ5YtczC4irFFjAr2v7qwTk9PKpjVrsclUojGRFBN6Q/lOCvMug0xLQOBvWKMOC6dOXSS6UQzKXzwPp8XA+fwqoiOCbqmdd+ihewOmuegUk1cdZ2j7GNbtL2REz6YcOXGOgPD61BRexOhUEejvQ0FhASa7An8fV0qrDDgKS9CF10NircZgVuImKWfPrlO07NkZc0UxGncfYmIaoJVbmDPzB+7r3IT5P53lyV5Nycwpo2FcAwrPnibzUi4R4ZHYhRv1nDICAnwoKS0Uf4czMsybvftPkpjaHnn1ZXLyy4hJiOP8pRICXZxcLrfQNCaQU5mX8A+PokF44B1i9T+LvXdgztqSzfODWjFl5laaR1Sy9Xgx7n71UVWeReYTRZtWzdGX5LFxw2Yik9oQFuzO7kUbaDWwMxazDduVU1S6hGK4lI+fv5IazwZ4SwxENm5GTLg7H4+fSGhMLAFR8RTsXMyFWjXhkSGUGFxpHCQT51W71crh9F2YXMJJaxvDliXriGuXjLeXOzu3H8Df3wudw0xwi+Zs2X6I+GB3AurFUn7qZ2TBDSkotTBs4H136yKoewRm4Smm/3SeIS3DWHOiknjZBQq10aIhYamqxumoYOeu47RIa8/R9asIatGV1KahrP56FZ0fSKOwwkjV8e2YwppgOJdHUICUfG1j6qsrCI1tSaP6bnwzdy0DH+mPViZl2Zef4RXXDi9lDat2FdEhUUfhubPo/RPR5u/nYo03wwe3ZsG0BSR0bEW9YG8WLUsnLtIHF6mFkGZJ/LTlIIn1/PHz9iUvKwOXekkUltQycnDX/xph+p/ydesZ7g2YdqOedavXYXf1o02bVrgrbOza9TNBDZogLz/PuTIHcdGhnDh1Hh8Pd9x9gwkKdCP7dDaNkmI4ui8dkyaY+DAdV/LLCKgfxtmDu5F7RZGUEINCaifzzCWi4qIQ7hupKMwlff8ZmrZKwZBzjLOlNpo0COPooWN4BIXgIodTp4+Tc6mG4Y/14+TR0zRt044rx3exdXMGaY88itxixtVWyQW9k7ZN67N3z36iElpQL+j3o0C3zummnrw3YN5UU/+sTE4H2WfPcDEvH41HBCnNosULiYV48MG9OykzKmjVJgW3e+/O2TqYvzlGnE7Rd5XKpL+KKQs7AYX7aaU38yurf9bg+1c9dTD//D6/YzXWwbxjXfvnF1wH88/v8ztWYx3MO9a1f37BIsx+QNs/v+66Gv/gHtj9/wDUngerCaDXhAAAAABJRU5ErkJggg=="/>
        <xdr:cNvSpPr>
          <a:spLocks noChangeAspect="1"/>
        </xdr:cNvSpPr>
      </xdr:nvSpPr>
      <xdr:spPr>
        <a:xfrm>
          <a:off x="3400425" y="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85725</xdr:colOff>
      <xdr:row>0</xdr:row>
      <xdr:rowOff>133350</xdr:rowOff>
    </xdr:from>
    <xdr:to>
      <xdr:col>1</xdr:col>
      <xdr:colOff>1495425</xdr:colOff>
      <xdr:row>3</xdr:row>
      <xdr:rowOff>190500</xdr:rowOff>
    </xdr:to>
    <xdr:pic>
      <xdr:nvPicPr>
        <xdr:cNvPr id="3" name="Picture 14" descr="desarrollo pedagogico BP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3335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1" descr="data:image/png;base64,iVBORw0KGgoAAAANSUhEUgAAAHMAAABgCAYAAAAuAU3TAAAgAElEQVR4Xu2dd3yUxfa4n+0l2fTeIQkkgZAQICR0iNJ7EUFA0WvHawVRsSBWVECpgoJKEwTpRXqTEHonoYWEkF42ySbbd3+f90W4eK/eyxdE0F/mH7LLvDPzzjPnzDlnykqcTmc/oC116a/eA7slTqfzC+C5v/qb1LWfqXUw/z6joA7m34flX0AynU4nl4sq0bmqUSnkKGRS5DIJEonkNzk4nWB3OLDaHJgsNnIKKtl6qoB9J/MJ8HZlUGoEjSP90KjkKORCWdKb4mmzO6g12zCZrfh4aJH+Tv03VdidyXTvS6bD7iDt9dWUVpuJj/AiLsSDqCB3Arxc8HJVoVLKAAkCdIPRQlGFkawrFRzNLufoxTKyS2swmG3wS+er5VKCPdS0auhPcrQPEYHuBHlqcdUq0SrlaMXywOZwUm2yiWUWltdy6lIpm45eoUGoJxNHpqL+Jd+d4XJLpf41YKa8soJDORUEqS2oZJBv1uChkePvrkarVohS6iqzYTTVcLHUigoznlo9/q41/Jwfgt6s/FXvKHDir7FQY1PikMgJ8dLiqVOjUyvwclGIec02hziA9AYzuWW1VJqs2O0OHunUgBlPtUFTB/P/PuIEyRRgHs7R83Lz0zSPyGTU2h4Um1TXC/NQ2Jg3cCGrjrXkcrUbKcFXGJH6E1p5LV/v68o7u9qDxCkIMDgkjEk9wNCkHRzIbkJxjY53dqfQN/oSu3KDKb4BvBwnrYPKqbEoOFDqBg4nj3SKZsaTdTD/7ySFvrc7aDV6BVJzFiMSDmGzu/HR3hZcqVUhzHY+KgvtI67w5cCZvL32cVrWO06z4Cs8+sNwjDb4Z/Ih5h1LpNqipKRWhVYqYWy7Paw+04hB8QdoGlTFyOU9eLrNNrxkDgYsG4hT4sQOaGV2Xks5yhWDK18da4DNQR3MW6L4y0MCzIfe+4Z/JH7FnIwO+GhrSQm/wPPru2N3SpnZcyXeGis6TRX7c6JxOhUkBuczOyOBIqOWtsGldI3dx+h1QwlwK6dbvQK25wSz+4ofnSJymNh9JT9lNibIvQR/XTVrTiewMzuCTZcieCDuHK1D87hYEkJswEVe3pRG/zYxdWr2VoEKMB//eDbD4r/h0R+G0MS/jKdTd/H4ioHk1WhwkdsJ0hlFDZqtd6WJr554n3KGJO5FJpEw+3ALThf5k1vtiqfKhkrq5JmUdOp5FyB3yDlSEMkn6YmEeZZT312PwynhSJE/Vyo82fLELJYdT2T+kSTOvzKBnnP/SeNGLepg3g7Mrq8voWPIJiQOBVE+hezLC2X6wURa+leQU6WloEaD2SEoXScKqQOZ1Emgaw1qmY1CgxuBLrU8l7oTD42BOfs7UGjQEu1VIs6vFyo9qDQrwHnV1ZEhwVNjprFPBQMbH6PMqGbb2cZM7b2Ezt8+QteUxnUwbwfmgLcX0ytiBwMSN5Jb7sP09M58fbwBi3qvpFfTPZy6EsHWC80o0HtxosidS9Vq3JR2OkYU0C9+P6mRR7CaLUiloFDC+YI4lh5PYXVWfUqMCrxUNpr6V+HjUktyxCna1zvFmSoX3l3xBAuHf4lGYeRwThxDlvXj/pS4Opi3AzN19I+cyKlkas81fJnejgMlHqJluqTPSjrHbMBN60Aqc16tQrBaryWnhCqDnL3HtOTky1EpnbRKNNEgzHg1h/TGvOLDGIxSFDI4XFqP9lPf5OHEk8T5lfPpnmTyTdI6A+hWQQrPCXNm9ze+p4H7LlKCSyg0aBi7tSNWp4RFPVdSemEvzRqbaNHIhELuFDTtr5LBLGHxOjfOZivxcHPwzIN6PHWCrXpDkoDdCWcvKfnpZ1f6dDBQKA2h3dRxjErZT4CrgW05oWy+EMHDda7JreMUYHYcu4zmPjsY2jQdm1VJt/n/oMIiY3HPlfy8dT/Hzyto09TMwC41xEaaUcsd4hxos0v4fJEHWdlKmjSwkF8s4/UnynFVO65LsQMJF/OUrN/pwrpdatRqmDGuhFxrGPfPHMsn3VfSPeYUn2zvxYxD8XUwbx3lVckUggZHciuI8zAxo/dSui0cQbVNKqpZZ/ku3p7mgd0hQSZz0jzWytBeBjql1CJzOnlvtjdbM9T4e9k5myNn+eRiGoSbsTnheJaGOcvc2HdMicEowW6HoT1qGP9sOfsL69Fl1hhe67iJw5cbsvJ8BDZ7nZ95OyyvwzyQoyfJp4JHWu3knyv7i/Pd0j4ruT92A5/M9WT1di21pqsWqQClRWMbn44uJSzQwupt7rz4iTuuGifLpxRTL9jM9xvd+HCOO0aTRDSM5DInsfVtfPlOCX4eNtIL6pM243WebbmfXbkh7C8MqIsA3RbJX+ZMQTIFmAEaC/6uRo6VuIvGiiCZHaM3UlIhZ0u6C1vT1WRekosw5TJ47qEqnnpAz9Z0HU+/54nOxcnaaUW4utgYO9mXzekqMf7uonHSqaWJIT2r8dI58Ha3k2kIp80Xb+KnM1BllVNrl9XB/MNg5uqvFiUYOIIAOq/CDFFtY96PbqhVTq4UyjmTLcdqu5q1ezsjE54vZ+4P7kxb7IpaBfPeL8XP28pz7/ly+oJchKnTOmkUZcVsc6JRwdhH9VRqgmn1xZugsP7rFepis7eH89qceShXTzNfPTE+BtaeD6TCIhfVbFrDDbwzzZsNP2uusr7BmtWonAT62sgvlmOyXFXBvp4OEbxgDNmv2UFXvRJxTuza2sTEl0o5WRlRB/P20P3n09dgns4vpUd4Hi+2/5lHlvUjq9JFhDkoeS0VlXK+WODB1v1q9FXS63PnzbZFrXTi7+MgraVJdF08XO3inNn6izfx1hlQy+zk1Wjr1OzNdujv5RNg3v/aDzTz3UR9nZ2yGjeyKhUsOxPDtz3XMKjFWiqrZRSWyzh1XsP36105mikXVqtuOjWMsDGyv4FmcUYCvWyi5Aow2059k76xmTT3reTNvUnignXdEthNd+tvS+aI9+fyWLMZvL2xHw6HnLEdtzBqdV8+SdsswszOU/HZdx4czVRSXC4VDaCb3dUhQJdKrqrf+1JMvDiiAi83O3sL6jPsmxd5OiWDEn0Avl6XmLSnXV1s9jZYiq7JA+MX8FjCV3y8o5u4BDas2T6eXtWPLzpvFGEKwYHcQiULVuvIyVeKc1/6cQWOX+bE36tfpXDSpbUFV62NRpFW2javJcDLJroqu/Prs/14R3Sulby/oxM/DZ/HlxnNsHoPZsZTret2GtwKVAFm19eX0dIznf5NMqg2efLBzy3YnB3G98Kc2WKtaNkKWrWqVkr2ZRWfzvMQYd6MdHZsYebFkXqCfa24a/9Ff9eVSPacbI9cXcPE3e3Z+dgcxm9JwyWoRx3MWwEpPCNu6HrtB9ydJxjTcQNHL8exOqsB23KCWNh71a9grtvpxvcbtZRUSPH1slNaLuf8ZZlo4V4De+3vAG8HgX42qgxSfDwcPNKnhrSUalHlCklQsy8ufo4Pu/9EhUlOlFc5Dy4dRErThLpVk9uB2WnsMqoqr9C74Vlx7XL20cZicaI1+4tkCp/NVgm5BQoqDTKycpTMX+XKlWIpjaNsHDilQC53Uj/YzvnLcgK97QzoYiQ5zoyfj4UQPxtKxb+sJgFmt5mvMzTxBGnRp1l0pAXbLgXTr3VsHczbgdlj3BIeiF1Aq9BLFFZ60WfxCCqtsuswncLC8g3SV6KXs3itO8KKSYNwGxt2qdlxUCmuqvzzoRrCg60cy1TioXMypFslnm42nHYpTpsEidKJRHLVmm31+Zv0jjtDIy8DXx9tTJlZyvCODeo2dN0OTCGcZzRcYnTqQZqFZpL2zRMUGVUizAExP2Ha5YGqpQGJyopUa0fY6eXAycHTGt6e6iUG2K+pWcEoatXUwtvPlhMVYkYizLcWCQ6DgpqvfVGlGVAmVbKvoD7tp47j1XY7eCJlD9UmL5JnPcagdg3rYN4uTCE2W8/Vwpd9l9Jv8TBq7JKrMOtvonaFN1IfK5adLqh76VG3r+L4RTXPf+BNbqHsNw2hFo0tfPJKKcFaJ4ap/jhl4KyWokg2oW5fQYYhnE7T32B8p22EepYzaXcHDhZ71PmZtwrymgEkBtpz9QRqTPSIOcPXh5NE61WA2ddrC8bl3riOKqJ2ng/IHbg8WsKXKzz59BudCFJQmw6HcKQBcV6sNUqoF2Jn5lslRCklVE3wx+XZUiwZrshCrGjurxDVbIdp4xjdOoMDBX5sygmtiwDdDsh/hymVOFHJHBhtghhdlcy+rtswfOSPvIURmYcTqcLOsYYmXvrMk/bNzUQE2Zm3UisGEwT/8emhBq7kyynVy+iYXMvwWAfGda7Ik2oxzvZE1bca7aAy0vOvhvPqe1dQbVVQbFTVwfyjYArHE5zCmZJr54V+gTkwaS3W0zqse904tknFAhcrx+0w+h+V9OhYTU6eki5PBIjNEIIJ/+hfyxujSqg1yPj4Ky8yj6kYfkVJskqC9v5aXIeXInG5up5Zt2pyu/T+7XnBz+z95hIauqWz5UI4+UYllWYNVruUpX1WMKjFuqsHh4BXPvalfLuWYa2ttIo34aiSsSvQzPvz3SgslYrrlm2TTUz0BYmXnaoGZl541YeqQBsTR1XQKKFGsJzE8upg/sEgr6nZ/m8vonv4T+TpPQjyuciGzATWn49kRpeNPN7mx+ubuE6cU1G02p3Gp7UIoTp1r0qKEmvJOKHltc/dSE2w8ki/Ktqa5ZiWeYDOwSW5newOVdzXshbdDRGgPXmxtJ0+GuTCCTKo52qksFbJ4LYN6/zMW+UsSOaAtxfQNfwnFhyJJzkim6SgPF5Y35NEv1LWjPwYtfzq1kkhaG4pV2B8KxCXkeUoGtci0djZvFfHk+960TbJwtRxxeikTixHXKiZ6oP2hXIUzauQ3XDc04GMdzYOZ9K+FLrVz6ao1oUx7fbw2a42RES3rQvn3Q7MRz6cw5PNZvPKmkHkV7vwbse9LD/ehPW5foxpvZe37luMWm4S1aPDLKNqTBCaoVWoUvSi1J6+4EKPUT70aGvi45dKcFE7seWoqX4tAN0Hxcjr1Vzf0W53ylh7qi2PrxzIM82P8XDqJjadTqWsPIhZx8JJa9mkDubtwOz6+lJ6RC4lKaCYI1ci6drgJC9t6MW6i6FoZQ76NjjL0602Ud+rEHeFEfkFGfIgEzIvswjYYpfQ//kgenes4dG+leLmLWeNDGuWBnlDMxalnBqLkvwqX5Yea82Xh5Kx2aSsGrKcWQcT+TGzAeuGLGf4ih70SI3niyda1x22vRWgwonoLm+u5Vj2ZbpG5tIl6hxGu4MDeWGsympIoVElRnE8lRZSQq8Q61tAsEcx0Z7lhHqUEOVdiIummo17dIQHWoitZ8FsU5FTEcjFCj+yyz25rPcnV+/Jvsv1yK7WijZQhIuJ1cMWMPdQAk6Jnedb7eL+uf9kZJeWvPpA0k0fn7+Vd77FZ+79k9PCi7236ABvLTuGu8qKh8pMrFc1L7X6GbPEwJOrH+SK4er+HyEJx4eEw0M+ajPeLgZifUoYFHeUjlFH0SiNHMxpwvyjyRwt9qfIoKPUqMbskInz7bUwu6fCRv+G53m57RYqjR5cKPNj2ZkoDhbHMufZtnRpFn5Ty2u3COVWH/trwDxxsYQhn23nVGE1XkoLs3utJq3hIY5dSmBfgS+vb0+76lFcS79QidAZSfLXsy/Pm1DPSvy0RnZdDqTaKkfYyf5byV9jYkr3NWhQMWZTGhqlHaNVzoVKDSPbRzLliTa4aK4elb/H0l8DpnCXwKJtWby15Ai5FUZ0cjuucgc1VikfpG1n8v6WnNPrrktm57AijHYnz6XupnHgWapqfZmd3o1VF/2ptclQSR3iPlizsFJyAxHh7NGkzttoG3kCF00Vr6x8jLUXgnDTyOnaJJCpT7bB11N7jzG83py/BkyhucLVLVsOX+brLVnsziyipNosRoNCXU2UmxQYbHLxrQSZeSP1GJ4aI5cqXVmTFc0TSUdoH5XF/CNN8HaxEOFZQlapN4cLAtiUXf/6yTHBmHqp5X6WnmqMh1ZPtckXP58QBreux8P3N0Sr/vVFF/cY1b8OzGsdV1RRy/6sIrafyGfz0TwuldZSY7bhFLYICJF0J4S7GWnoVsML7dez9VIoLf2rCHUv4YfjKfRsdAw/t0I+3dEdvUXNyqz614/2SZxOdDI7LhotbWP96d4slNS4AOoHut+LBs+/j6W/HkzhDQQL12y1U2OycSG/gj2nC9l+JI8juXpKDWZxZ7qbxs749jtp1/AoX+7oQ7BHNbMPN2bdiHnMSG/H18dikcicYrxWYnfiqVWQGO7B4LZRdIgPItDXFa1KgezaPpJ7TAx/ozl/TZi/1681tWbO5FZw8GwR6w5d4XxBNQV6C7UOMwoJWBwQpLFRYlHjppYR6qUlPtSD7i3CSGnoT7Cf271opd7sMPp7wbzxrR0OBzmFVew+VSDerLU3q1i8Xq1xqCcto31JjfWncbgXnm7/cmtuttfu0Xx/X5g3dnhltYnDF0pRyCQ0DPXEx13zu3fv3aOgbqZZ/3/AvJme+Bvk+f8Dps129YyfXH7Vffmbpr8/TGHuXPDddzRJSCCxadO/KUfxte4OTKGDCwoKcHd3x9XVlerqakwmIz4+vtfnMpPJRE5ODjarlajoaFSqqxcfFhUVodVq0el0WCwWqqqq8PLyQiqVYjabKSsrQyhfkEI/Pz8MBgMzZ8xg+IgR+Pj4UFJSIv57rTwhb2FBgViezs2N8vJyrFarmEe4LbOstBQXV1csZjNWmw1vb2+xHcVFRWJ+wU26cP68mCc8PFxsh/Bu15LQNqG9f0K6OzAvXLjAM088SZ/+/Xjq6afZsH49W7ds4YOPPkKtVouQpn7xBTu3b6dCr6db12688PJLCID/MfJR0u6/j8efeILcnBy+/eYbxowdK8I4c+YM77/7LhKpDH1FBUOHPSQOmCmTJ7Nx0yZ279rFxx9+xNPPPkOv3r3F/hVgDxk8mC5duvLUM08z5pXRWG1W3p0wAavFwksvvEi3Ht1p1rw5n06cyKtjx1JTW8unH0/kqWeeYdHCBeTm5IoQe/TswQODHxTLEwZDbW0toWGhjJ8wAQ8PjzvN8+7AnDF9OvO/+ZaIevX4fNpUtm3dysofVzDvu2/RaDScPn2acWNfY/x77+FwOpg+dRpvjBvH0aNHGffaa6K6/Gjix1RWVjL5s8/4dPJkEdqRw4f57ttveWXMGC5euMCUSZNJSU3h6zlfceTEcSZ++BE7tm8nJDSUOXO/FgdOVWUlbVu1JiExkSlTv6BPz14EBwczbcYM9mXs483XXicmLpZv589n7JhXCQsLY8/uXSQmJYl1Hj18mEmff86Z02d4a9w4ps6YzhOPPcZnU6bg7ubG44/9g4mffUpycvLfD2ZFRQWjnnmGIUMfYsn33zPy0UcpLi76FUzh+62bNjPpi89FNSxIqmDEPPrII7RIbsm5s2d5YPADBAQE/AfMhfMX8Mab45BIpbwx9jU8PD1Z/sMPbNyymQnvvMPQYcOZMP4dJk2ZQlKzZuKAGDr4QRQKhSixguTGxsby5jtv89677+Lr68eB/fsZ/94E7DYb415/XZTCL7/6ik8nfkKrVq0Y8tBQUd3/89lRPPDgYLHe9h07iAeWBDX9/ocfEB4R8feDuXfvXsa8/DIdOnbiwP4MOqWlERQczLo1a69LpvD3D0uXiCPexcWF7du2oVKreeXFl0ht1UqUOgGEoEYnfypI5qTrkrlwwQJRioV72se88gohISEsXbKUqdOn8/6Ed2nbvj1bNm1m2PDhPPn0U9TU1DDq6WdEmGXlZYSHhaNQKhn0wCCefPxxWrZM4WxWJvEJCbz3/vu89MILtEhO5uGRI3n3nXfE8p997jlxLn9+1HNXVfXLo+nZpxcb1q5jyLCHeHbUKGSyq9eF38H056pZwbCYPm0aBfn5dOvRg/PnzrFj2zbatGvHgu/mi9Imlclo3rwFn3z8Mc2aNxM7++LFbCIjI0XjZPCDD3Lx4gWWfv8970yYIKrBrj26o1Iq8fTyYsXyH0XgpaUllJaWiir5i8lTeHDoEPFa7k5pncjKzOLQwYN88PFHKJVKXnjuOaKiG/DVnDm8/sbrnDmTKRpIggYQQOVdvszEjz5i6Y/L+XzSJHFADBk6lJU//sjsL2fTr38/cnNzOXXypDhohg0ZyvRZszh65Ahff/UVM2bNJDYu7g5yvAvWrGDACCo0vkkTkpKSRMtz2Q8/iMbB4YOHxBYJ1uXDj47EaDTy7dx5OHEy/OGHycrMFDtEmHsElfbdvG+IahDN7p27sNlt2G12klNaivkM1QbcPT1EC7aosJAfly8nNDSMjmmdiImJESEvXrSI/gMGiJbw94sWEdeoEesESRo6hIyMDAryC2jbri1t2rYVVbygcu/v3FnUCg0aNKBlaqr4/YYNG1ixbDnePj488uhIUbJnTJvG8IdH4BcQIA6kxvGNSbvvPlE938H050rmHXyRP7Rou90udvzv/dzGH1rZH1dYHcx/78vysjIOHjxISmoqbm5uf1xX3/mS7i5MQe1arRZxO6Rg6AiSIKhXQTKuJcGaFZKQ91pYTnApBINFSEKgQPAVBT9TmP+uqWq9Xi8GDoTvhXIF9S0EJwQT093DQ7SQhWevJSGv4BYJgYozp0/TvkMH8bOQhLxC/YK0Ct/9uzEj/J8wt3u4eyAT7nm7O+nuwRQiJ1/OmsW38+bhcDjp2Kkjz7/4ougLpqen47DbkcnlbNm2DblCzsSPPxYtXuE5ITQ37s1xYtTl5Rdf4uSJ44SEhPLZ5En4BwTwwXvvs2XTJlRqFa+MHk3f/v1ZvHAh06ZOE6M7w4YPw9vXl5nTpiGRSEVYXbp05q3x4/l8yhRKi0tE98ZVd3VfkTDPT5k0SRx0zZs3F90UYa4VkmDkjB39KkXFRfTu24e33n77z7Bcf2u43F2YkydNwmwyi4bJzGnTRXcjPX0vrdu0IS4uTpSsNm3aihGZV18ZjaenJy1aJrNowULR8l2/fgNubjrRV128aLFoHbdMTeFAxn5ee+N1jhw5IlqYjz/5BM8+9QwvvvyS6MK889ZbDB4yhPj4eJ556imGDhtG79698fXzY2C/ftisNqbPmklMbKzYaYJFunXzFp7953Msmr8AP38/3h4/XjTgHn34EbH9CQkJCD7uuLffIuLO+5T3IszJ+Pn58tCwYaIvuGfXLvLz8/H39ycsPIzAwCCGjRguStPYMWPQV+jFqNGpUyd58umnRb9z2swZtGnTRlSPA/r0JSwinP79B9C3fz/Wr1snqkezyUTGvgwxr6Ci33t3Am7ubqL/1651G8aMfZU+ffuyetUqFi1cKEaAoqMbiD7jNZiHDhwUAS9ZvJg5s+ewadtWMs+cEX3LJct+EAeaoNqFefYurc7cbcn8F8zFCxeRsW8feXl5ohmfkJggRn8EN0ZQg4Jk+vj60rpNazZu2Ej9+vX5+qs5vPfBh3Tp2oWzZ88yfOhQEYIw3w0e8qDoN65fs1YcEDt27GT6zBni3PzGa68THBwkxlaFUJ4As1v37gwbMoSysnJ0OleMJjM/rlwh5hckU/BLp8+cKbo038ydy6zZs8UBJEj5kmXLxAC8EBBp1KiRGBcWwn7KXxYH/qQp9O7CnPTZJEpLSmjdujWzv/yS3n36sH3rVhKSmooqUEgCGMHweHX0aHQ6N1oktxBDf0IwoKS0mLOZZ0WfbvHixbjr3OjQqSOzZ85i1PP/FH3CRQsXsWrtGoY8MJgHhwwRB8jM6dP5ZNJntG3XjtYpqSLMyKgoHhr8IO9MeFes76MPPuCjiRPF+r/+6mvWrlkt+q1ChKljx45s3ryFsLBQ8q/kExgUSNOkJFHNTvniC54bNYp538yjfmTkn8RRrObuwhQiKOvWrUMqkZLSKpUBAwYwb+5cTp44KVqfwvcffvKxOM8tmD+fvXv2iAaLoGpHPPww7h7uooMuBLkDg4NEY0ewXpcvWy4aQBqtlh49eoirHjt37BSNIGH+HTBwIF27dRMNFUF99+s/QAxE7N+fwetvvCH2zJczZ6FQKnj0scfYsnmLqF4FqzipWRLDRowQA/SC9VxrNIoBfeGzUE/ffv3ECFdAYOB1i/tPInr3YAovKLggIjSp9LoFeO27G10GoROvfS/8feOcJFi3wpwquCo3OvmCGyN8vtGN+K0dB8J3Qv1CO4Rtt4ZKA66eHkicjuvrojfWLZT378EE4Vkhj9CuuxhouLsw/6QRe9PVOG21HDlxkSYJjZD/dfbLXnu/vx7M76e8TR5+BIVGkxxYzcKd2fj6BDNoSG8OrdpIq8F9+XnhIhr3G8Cpzau4kFdGcu+hNPIwsWjNbvr17YVGYmTTurXk5teSNmgg+swMAmKasH/9WootElq27oT+6FrsiYOJVJVhUbrTJPqOL2Hd9KD7nYx/PZjffDKehP5PEenvRv7+xVwO6Ea06Qy7y/xRZabT+amRbPxiGnFdW3AmW0r/TtFsy8glNkTN2iWrSRg0Au/y41yyBtGxiRe7jpXiKDtJSYWdeh160szHweY9B6k4tZn9pQH06NICL/8gWjZucLudfaef/+vBnDPhZTSN0oiJiUVXuJ0c/640Vebx43HwzD9C2hMjWff5DJrc14jLtcH0SI3kwqViKnKPczY7nzxzAN1iJFS7x9EqPoDz2cVkn9jD+QI7aUMGEqUV7trbR3HmfsKS2pO+cz8devakXWLMnYZxu+X/9WDO/eBVNHGdCAnww6fmKBsvuxCichDZ8j4qj2ykTKqjpNTMwH4pbNu4F51OSa02FEX5WYIaNubg5p00v789F85koVNIcHhHo6rMROMTSmGxHheVE6nai4pzPxPb8x/sWz6XiOTOdE296irdw+mvB7OiuACLU4ZMocRVBRXVZuQKJZ6eHtiMBqoMRvHYIHoAAAqySURBVBQaFzx0Gqr0FZitDlzc3HBYLWKstaaiDIlWh7WmCovViauHBw5LLQqVBmN1NVaHE62LK3ZLLSpXTyw1VUgUaly1//pZ5HsU6M3DFHa4CQ5+Xbo7PeDr68tDw4eLu/5u2wA6fOiQ6CDXpbvTA8LSm7D4cG1Z7jdacfOS6bBZsNgkqNW/fZ7fYjKBTI5C/m9O9Y13at9CPzgdNsxmO2rhp4B+SU6HHaPJilarvukSnU4HJpNF3Nsj/S8+pNVixokMp80ESi0q+a+3eliMtVRUVon3+OncPXHRKLGZjTjlKhSy/74tRFjqE4L+Ko3m+vXhN/UC4nlUK3L5fz0vevMwi8/tIyNbTa/Oif9R/7H0bah8G+Ip05ORL6VX69irv/BkrWJ7eiYd2yX/znUQ//tVLPqLrN9xmb5921/PbK28wsK1p3jkoc7/uwAxh519O/biFxlNaKCvOOB+L1WVl2CTKMncm0FUuw746W48+u4kY81yThjkhHq5EtOoKeEh3mRuXo4pqj2J9X5XBVKYeZA8eQSBSjN+IUEo/g9BCWFO373/CNEx8QT5/O7uh5uHWXhqO2t2luDmauRcQSk9enRh38b1RLW+jx3fTSYsdRAB1tPM3mfjlQc74KdxkFdVyNJVhxg6II2jh07Qrv9DtIj2ZsviJZy4lEfTzr1RlV5gy88HSO08gEsZO4lsmcSpnTvRRcUzoF8PFIYLLFh6CF8PEwcv1vD8C0+hM+czc8lhukbbWHuqhCbxMVhMWpon+nEuM5ujx47gE9mc2AAZ67ek07Pf/cz6ZA5tevSnWQgs236EqLh4AqQmfj54lOTOfajNO0FWvoxeaXEU5BVxOvM0QQ2T8Vbq2ZdxhpZ9HqJdI392fD+fHG0IjYK8CAryYefqNVy8dI6IVn1o0ziELT8f5r7UOFat2EK7fn3I2rGeEpsOZd4xzvm14r5gcImOJ0pdy/HcGnJOpiMJbMajgztw6WwWEo0buXt3EdNzICp9Nt8sWkFAZDwuLnISElsQ5v+7O+P/bzBXbMrBJ7o+SR6XWJ3rSaC9HHVYPPasbdg84gnVlbLhsh+pXjW4Si1YIhpwcPMe6kfWo23zUKbNy+Dtd0awePJXdH76cbZ8t4AGLVtgPb+PzTlKUiL9iGoQQkWtndOHMug0cBj+kit8u/ggqW3i2PbjApqPeIsWXnpmLT1CG4/L5PklirvznAV5aDzduZxdiGuQH/qs0wQ1TsRcUUFQ0xTOb1+PW2gImbsP0/fFJ8nK2I2nfzTeymLWrT1IVOu2pNT3p6gol7U/nWDkcw+z/bsZEJVEy3APFm6u4L2xPdm5ZAF5bvWID/aktjyfak04mrPrOEl92jcJ49sV2+jZugEWdSiRwTouXS4m59x5NMYSZM0HIDv7M/j6YczPJbZ9R6zFF1my8gzvf/IcVdlnOZqdR+aFcp59vB+bFs6n2CUQa/YxrMFxdG/f5o+BWXI2nU278wmKiSTaJYfdRb4oCk+Sr4ogTpFLQa0/8dEqVu4tJbmekqLcfCLv68bpbVsICgtF6jBSJQ1icJ/mLPh0Kp6N4nGarZhM1ZgrCiiUBtO6YQgusip2HL2Ci0ZG134P4C8rZuHi3ai0DrFTOj7yMkm+tSxae5oWHkXog5pgMFqI97awOj2f5NhADp84jdo9iPhofw7uTUcX3R4u7cXhGYpLbQkGVw/MBj1mo3AZhYyqGjt+Ad6oZBqC/bWcOH4J7yAvKovL8YmMINrfjZXbS3jxqTRRzWaaNYR763BRyrhcUIapKAtFaAIah549x4oY3iuJ42cKiIkJZtfWvUjU7sQFKLmoqE89aQ0+fgp+zpHRo5GarXsOkFMg4Y3xz6KyVLFg7nz8W/WjS0IgZ/btZtfJs7i5e6Pz8iYpIfGPUbM2k4FKgxWlWoVKaqHKLBF9MJXOC5XTSI1ZgpubitLSKlxdlNQYanH3C8CkL0euVGIw1OLp5y/+RPDCqfNo0bM7/r7e2Iw1WKw20YBw06iQSx0Ul1ai0qjx8PJCKbFRVm7Abrdgs9px8/HHVQlleiMucit2hQa7w4lOLUdvMOOmVVJcUopEocVVLUVfacDTxx+LoRy7RE7Wzp84XmrEyyeAtq2SxKvaFColUoeNWosDLw9XbBaruElM7eKOSikVj8/rq234+7pRoy+ntNIgrrS4ubljrqnG4nDgqnPDWGvA6pDh762jtLQcnYcHNRXlOGQq3F2UVBjtuKmVqNUyaiwyXBR2ysr1OJwyAoMDMFeXsmr9DnoO6I9OIcVuMVFYXIJMqUGjUaHVaP/bfH/zavYmLY2byOZEX6ZH5+X5q2tBb+LBPySLtbaScxfzCYuKwvV3LPM/pKJbKMRoqKLS5CDA55ZOjN0NmP/5lraaUlat3Yqrl69omEQG+95CV0DJ5YtczC4irFFjAr2v7qwTk9PKpjVrsclUojGRFBN6Q/lOCvMug0xLQOBvWKMOC6dOXSS6UQzKXzwPp8XA+fwqoiOCbqmdd+ihewOmuegUk1cdZ2j7GNbtL2REz6YcOXGOgPD61BRexOhUEejvQ0FhASa7An8fV0qrDDgKS9CF10NircZgVuImKWfPrlO07NkZc0UxGncfYmIaoJVbmDPzB+7r3IT5P53lyV5Nycwpo2FcAwrPnibzUi4R4ZHYhRv1nDICAnwoKS0Uf4czMsybvftPkpjaHnn1ZXLyy4hJiOP8pRICXZxcLrfQNCaQU5mX8A+PokF44B1i9T+LvXdgztqSzfODWjFl5laaR1Sy9Xgx7n71UVWeReYTRZtWzdGX5LFxw2Yik9oQFuzO7kUbaDWwMxazDduVU1S6hGK4lI+fv5IazwZ4SwxENm5GTLg7H4+fSGhMLAFR8RTsXMyFWjXhkSGUGFxpHCQT51W71crh9F2YXMJJaxvDliXriGuXjLeXOzu3H8Df3wudw0xwi+Zs2X6I+GB3AurFUn7qZ2TBDSkotTBs4H136yKoewRm4Smm/3SeIS3DWHOiknjZBQq10aIhYamqxumoYOeu47RIa8/R9asIatGV1KahrP56FZ0fSKOwwkjV8e2YwppgOJdHUICUfG1j6qsrCI1tSaP6bnwzdy0DH+mPViZl2Zef4RXXDi9lDat2FdEhUUfhubPo/RPR5u/nYo03wwe3ZsG0BSR0bEW9YG8WLUsnLtIHF6mFkGZJ/LTlIIn1/PHz9iUvKwOXekkUltQycnDX/xph+p/ydesZ7g2YdqOedavXYXf1o02bVrgrbOza9TNBDZogLz/PuTIHcdGhnDh1Hh8Pd9x9gwkKdCP7dDaNkmI4ui8dkyaY+DAdV/LLCKgfxtmDu5F7RZGUEINCaifzzCWi4qIQ7hupKMwlff8ZmrZKwZBzjLOlNpo0COPooWN4BIXgIodTp4+Tc6mG4Y/14+TR0zRt044rx3exdXMGaY88itxixtVWyQW9k7ZN67N3z36iElpQL+j3o0C3zummnrw3YN5UU/+sTE4H2WfPcDEvH41HBCnNosULiYV48MG9OykzKmjVJgW3e+/O2TqYvzlGnE7Rd5XKpL+KKQs7AYX7aaU38yurf9bg+1c9dTD//D6/YzXWwbxjXfvnF1wH88/v8ztWYx3MO9a1f37BIsx+QNs/v+66Gv/gHtj9/wDUngerCaDXhAAAAABJRU5ErkJggg=="/>
        <xdr:cNvSpPr>
          <a:spLocks noChangeAspect="1"/>
        </xdr:cNvSpPr>
      </xdr:nvSpPr>
      <xdr:spPr>
        <a:xfrm>
          <a:off x="36099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1095375</xdr:colOff>
      <xdr:row>0</xdr:row>
      <xdr:rowOff>133350</xdr:rowOff>
    </xdr:from>
    <xdr:to>
      <xdr:col>0</xdr:col>
      <xdr:colOff>2114550</xdr:colOff>
      <xdr:row>3</xdr:row>
      <xdr:rowOff>57150</xdr:rowOff>
    </xdr:to>
    <xdr:pic>
      <xdr:nvPicPr>
        <xdr:cNvPr id="2" name="Picture 14" descr="desarrollo pedagogico BP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33350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1</xdr:col>
      <xdr:colOff>161925</xdr:colOff>
      <xdr:row>3</xdr:row>
      <xdr:rowOff>123825</xdr:rowOff>
    </xdr:to>
    <xdr:pic>
      <xdr:nvPicPr>
        <xdr:cNvPr id="1" name="Picture 14" descr="desarrollo pedagogico BP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D3" sqref="D3:E3"/>
    </sheetView>
  </sheetViews>
  <sheetFormatPr defaultColWidth="11.421875" defaultRowHeight="12.75"/>
  <cols>
    <col min="1" max="1" width="11.421875" style="77" customWidth="1"/>
    <col min="2" max="2" width="4.7109375" style="77" customWidth="1"/>
    <col min="3" max="3" width="74.421875" style="77" customWidth="1"/>
    <col min="4" max="16384" width="11.421875" style="77" customWidth="1"/>
  </cols>
  <sheetData>
    <row r="1" spans="1:5" ht="14.25">
      <c r="A1" s="97"/>
      <c r="B1" s="98"/>
      <c r="C1" s="120" t="s">
        <v>89</v>
      </c>
      <c r="D1" s="103" t="s">
        <v>60</v>
      </c>
      <c r="E1" s="104"/>
    </row>
    <row r="2" spans="1:5" ht="14.25">
      <c r="A2" s="99"/>
      <c r="B2" s="100"/>
      <c r="C2" s="121"/>
      <c r="D2" s="105" t="s">
        <v>87</v>
      </c>
      <c r="E2" s="106"/>
    </row>
    <row r="3" spans="1:5" ht="32.25" customHeight="1">
      <c r="A3" s="99"/>
      <c r="B3" s="100"/>
      <c r="C3" s="121"/>
      <c r="D3" s="105" t="s">
        <v>90</v>
      </c>
      <c r="E3" s="106"/>
    </row>
    <row r="4" spans="1:5" ht="15" thickBot="1">
      <c r="A4" s="101"/>
      <c r="B4" s="102"/>
      <c r="C4" s="122"/>
      <c r="D4" s="109" t="s">
        <v>59</v>
      </c>
      <c r="E4" s="110"/>
    </row>
    <row r="5" spans="1:5" ht="15" thickBot="1">
      <c r="A5" s="79"/>
      <c r="B5" s="80"/>
      <c r="C5" s="80"/>
      <c r="D5" s="80"/>
      <c r="E5" s="81"/>
    </row>
    <row r="6" spans="1:5" ht="24" customHeight="1">
      <c r="A6" s="114" t="s">
        <v>77</v>
      </c>
      <c r="B6" s="115"/>
      <c r="C6" s="115"/>
      <c r="D6" s="115"/>
      <c r="E6" s="116"/>
    </row>
    <row r="7" spans="1:5" ht="25.5" customHeight="1">
      <c r="A7" s="117" t="s">
        <v>78</v>
      </c>
      <c r="B7" s="118"/>
      <c r="C7" s="118"/>
      <c r="D7" s="118"/>
      <c r="E7" s="119"/>
    </row>
    <row r="8" spans="1:5" ht="14.25">
      <c r="A8" s="111"/>
      <c r="B8" s="112"/>
      <c r="C8" s="112"/>
      <c r="D8" s="112"/>
      <c r="E8" s="113"/>
    </row>
    <row r="9" spans="1:5" ht="39.75" customHeight="1">
      <c r="A9" s="93">
        <v>1</v>
      </c>
      <c r="B9" s="94"/>
      <c r="C9" s="107" t="s">
        <v>88</v>
      </c>
      <c r="D9" s="107"/>
      <c r="E9" s="108"/>
    </row>
    <row r="10" spans="1:5" ht="51.75" customHeight="1">
      <c r="A10" s="93">
        <v>2</v>
      </c>
      <c r="B10" s="94" t="s">
        <v>76</v>
      </c>
      <c r="C10" s="107" t="s">
        <v>82</v>
      </c>
      <c r="D10" s="107"/>
      <c r="E10" s="108"/>
    </row>
    <row r="11" spans="1:5" ht="49.5" customHeight="1">
      <c r="A11" s="93">
        <v>3</v>
      </c>
      <c r="B11" s="94">
        <v>3</v>
      </c>
      <c r="C11" s="107" t="s">
        <v>83</v>
      </c>
      <c r="D11" s="107"/>
      <c r="E11" s="108"/>
    </row>
    <row r="12" spans="1:5" ht="53.25" customHeight="1" thickBot="1">
      <c r="A12" s="95">
        <v>4</v>
      </c>
      <c r="B12" s="96">
        <v>4</v>
      </c>
      <c r="C12" s="91" t="s">
        <v>79</v>
      </c>
      <c r="D12" s="91"/>
      <c r="E12" s="92"/>
    </row>
    <row r="13" ht="14.25">
      <c r="B13" s="78"/>
    </row>
    <row r="14" ht="14.25">
      <c r="B14" s="78"/>
    </row>
    <row r="15" ht="14.25">
      <c r="B15" s="78"/>
    </row>
    <row r="16" ht="14.25">
      <c r="B16" s="78"/>
    </row>
    <row r="17" ht="14.25">
      <c r="B17" s="78"/>
    </row>
    <row r="18" ht="14.25">
      <c r="B18" s="78"/>
    </row>
    <row r="19" ht="14.25">
      <c r="B19" s="78"/>
    </row>
    <row r="20" ht="14.25">
      <c r="B20" s="78"/>
    </row>
    <row r="21" ht="14.25">
      <c r="B21" s="78"/>
    </row>
  </sheetData>
  <sheetProtection/>
  <mergeCells count="17">
    <mergeCell ref="D4:E4"/>
    <mergeCell ref="A8:E8"/>
    <mergeCell ref="A6:E6"/>
    <mergeCell ref="A7:E7"/>
    <mergeCell ref="C9:E9"/>
    <mergeCell ref="C10:E10"/>
    <mergeCell ref="C1:C4"/>
    <mergeCell ref="C12:E12"/>
    <mergeCell ref="A9:B9"/>
    <mergeCell ref="A10:B10"/>
    <mergeCell ref="A11:B11"/>
    <mergeCell ref="A12:B12"/>
    <mergeCell ref="A1:B4"/>
    <mergeCell ref="D1:E1"/>
    <mergeCell ref="D2:E2"/>
    <mergeCell ref="D3:E3"/>
    <mergeCell ref="C11:E11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showGridLines="0" zoomScalePageLayoutView="0" workbookViewId="0" topLeftCell="A1">
      <selection activeCell="I3" sqref="I3:J3"/>
    </sheetView>
  </sheetViews>
  <sheetFormatPr defaultColWidth="11.421875" defaultRowHeight="12.75"/>
  <cols>
    <col min="2" max="2" width="35.7109375" style="0" customWidth="1"/>
    <col min="3" max="3" width="7.8515625" style="0" customWidth="1"/>
    <col min="4" max="4" width="7.28125" style="0" customWidth="1"/>
    <col min="5" max="5" width="14.8515625" style="0" bestFit="1" customWidth="1"/>
    <col min="6" max="6" width="17.28125" style="0" bestFit="1" customWidth="1"/>
    <col min="7" max="7" width="21.421875" style="0" customWidth="1"/>
    <col min="8" max="8" width="18.00390625" style="0" bestFit="1" customWidth="1"/>
    <col min="9" max="9" width="17.00390625" style="0" bestFit="1" customWidth="1"/>
    <col min="10" max="10" width="21.421875" style="0" customWidth="1"/>
    <col min="11" max="11" width="2.7109375" style="0" customWidth="1"/>
    <col min="12" max="12" width="3.28125" style="0" customWidth="1"/>
  </cols>
  <sheetData>
    <row r="1" spans="1:10" ht="14.25">
      <c r="A1" s="132"/>
      <c r="B1" s="133"/>
      <c r="C1" s="129" t="s">
        <v>89</v>
      </c>
      <c r="D1" s="129"/>
      <c r="E1" s="129"/>
      <c r="F1" s="129"/>
      <c r="G1" s="129"/>
      <c r="H1" s="129"/>
      <c r="I1" s="126" t="s">
        <v>60</v>
      </c>
      <c r="J1" s="104"/>
    </row>
    <row r="2" spans="1:10" ht="14.25">
      <c r="A2" s="134"/>
      <c r="B2" s="135"/>
      <c r="C2" s="130"/>
      <c r="D2" s="130"/>
      <c r="E2" s="130"/>
      <c r="F2" s="130"/>
      <c r="G2" s="130"/>
      <c r="H2" s="130"/>
      <c r="I2" s="127" t="s">
        <v>87</v>
      </c>
      <c r="J2" s="106"/>
    </row>
    <row r="3" spans="1:10" ht="14.25">
      <c r="A3" s="134"/>
      <c r="B3" s="135"/>
      <c r="C3" s="130"/>
      <c r="D3" s="130"/>
      <c r="E3" s="130"/>
      <c r="F3" s="130"/>
      <c r="G3" s="130"/>
      <c r="H3" s="130"/>
      <c r="I3" s="127" t="s">
        <v>90</v>
      </c>
      <c r="J3" s="106"/>
    </row>
    <row r="4" spans="1:10" ht="30.75" customHeight="1" thickBot="1">
      <c r="A4" s="136"/>
      <c r="B4" s="137"/>
      <c r="C4" s="131"/>
      <c r="D4" s="131"/>
      <c r="E4" s="131"/>
      <c r="F4" s="131"/>
      <c r="G4" s="131"/>
      <c r="H4" s="131"/>
      <c r="I4" s="128" t="s">
        <v>59</v>
      </c>
      <c r="J4" s="110"/>
    </row>
    <row r="5" spans="1:10" ht="23.25" customHeight="1" thickBot="1">
      <c r="A5" s="123" t="s">
        <v>62</v>
      </c>
      <c r="B5" s="124"/>
      <c r="C5" s="124"/>
      <c r="D5" s="124"/>
      <c r="E5" s="124"/>
      <c r="F5" s="124"/>
      <c r="G5" s="124"/>
      <c r="H5" s="124"/>
      <c r="I5" s="124"/>
      <c r="J5" s="125"/>
    </row>
    <row r="6" spans="1:10" s="13" customFormat="1" ht="29.25" customHeight="1" thickBot="1">
      <c r="A6" s="14" t="s">
        <v>0</v>
      </c>
      <c r="B6" s="15" t="s">
        <v>1</v>
      </c>
      <c r="C6" s="15" t="s">
        <v>35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5" t="s">
        <v>41</v>
      </c>
      <c r="J6" s="16" t="s">
        <v>42</v>
      </c>
    </row>
    <row r="7" spans="1:10" ht="23.25" customHeight="1">
      <c r="A7" s="17"/>
      <c r="B7" s="17"/>
      <c r="C7" s="17"/>
      <c r="D7" s="17"/>
      <c r="E7" s="18"/>
      <c r="F7" s="18"/>
      <c r="G7" s="18"/>
      <c r="H7" s="18"/>
      <c r="I7" s="18"/>
      <c r="J7" s="18"/>
    </row>
    <row r="8" spans="1:10" ht="12.75">
      <c r="A8" s="19"/>
      <c r="B8" s="19"/>
      <c r="C8" s="19"/>
      <c r="D8" s="19"/>
      <c r="E8" s="20"/>
      <c r="F8" s="20"/>
      <c r="G8" s="20"/>
      <c r="H8" s="20"/>
      <c r="I8" s="20"/>
      <c r="J8" s="20"/>
    </row>
    <row r="9" spans="1:10" ht="12.75">
      <c r="A9" s="19"/>
      <c r="B9" s="19"/>
      <c r="C9" s="19"/>
      <c r="D9" s="19"/>
      <c r="E9" s="20"/>
      <c r="F9" s="20"/>
      <c r="G9" s="20"/>
      <c r="H9" s="20"/>
      <c r="I9" s="20"/>
      <c r="J9" s="20"/>
    </row>
    <row r="10" spans="1:10" ht="12.75">
      <c r="A10" s="19"/>
      <c r="B10" s="19"/>
      <c r="C10" s="19"/>
      <c r="D10" s="19"/>
      <c r="E10" s="20"/>
      <c r="F10" s="20"/>
      <c r="G10" s="20"/>
      <c r="H10" s="20"/>
      <c r="I10" s="20"/>
      <c r="J10" s="20"/>
    </row>
    <row r="11" spans="1:10" ht="12.75">
      <c r="A11" s="19"/>
      <c r="B11" s="19"/>
      <c r="C11" s="19"/>
      <c r="D11" s="19"/>
      <c r="E11" s="20"/>
      <c r="F11" s="20"/>
      <c r="G11" s="20"/>
      <c r="H11" s="20"/>
      <c r="I11" s="20"/>
      <c r="J11" s="20"/>
    </row>
    <row r="12" spans="1:10" ht="12.75">
      <c r="A12" s="19"/>
      <c r="B12" s="19"/>
      <c r="C12" s="19"/>
      <c r="D12" s="19"/>
      <c r="E12" s="20"/>
      <c r="F12" s="20"/>
      <c r="G12" s="20"/>
      <c r="H12" s="20"/>
      <c r="I12" s="20"/>
      <c r="J12" s="20"/>
    </row>
    <row r="13" spans="1:10" ht="12.75">
      <c r="A13" s="19"/>
      <c r="B13" s="19"/>
      <c r="C13" s="19"/>
      <c r="D13" s="19"/>
      <c r="E13" s="20"/>
      <c r="F13" s="20"/>
      <c r="G13" s="20"/>
      <c r="H13" s="20"/>
      <c r="I13" s="20"/>
      <c r="J13" s="20"/>
    </row>
    <row r="14" spans="1:10" ht="12.75">
      <c r="A14" s="19"/>
      <c r="B14" s="19"/>
      <c r="C14" s="19"/>
      <c r="D14" s="19"/>
      <c r="E14" s="20"/>
      <c r="F14" s="20"/>
      <c r="G14" s="20"/>
      <c r="H14" s="20"/>
      <c r="I14" s="20"/>
      <c r="J14" s="20"/>
    </row>
    <row r="15" spans="1:10" ht="12.75">
      <c r="A15" s="19"/>
      <c r="B15" s="19"/>
      <c r="C15" s="19"/>
      <c r="D15" s="19"/>
      <c r="E15" s="20"/>
      <c r="F15" s="20"/>
      <c r="G15" s="20"/>
      <c r="H15" s="20"/>
      <c r="I15" s="20"/>
      <c r="J15" s="20"/>
    </row>
    <row r="16" spans="1:10" ht="12.75">
      <c r="A16" s="19"/>
      <c r="B16" s="19"/>
      <c r="C16" s="19"/>
      <c r="D16" s="19"/>
      <c r="E16" s="20"/>
      <c r="F16" s="20"/>
      <c r="G16" s="20"/>
      <c r="H16" s="20"/>
      <c r="I16" s="20"/>
      <c r="J16" s="20"/>
    </row>
    <row r="17" spans="1:10" ht="12.75">
      <c r="A17" s="19"/>
      <c r="B17" s="19"/>
      <c r="C17" s="19"/>
      <c r="D17" s="19"/>
      <c r="E17" s="20"/>
      <c r="F17" s="20"/>
      <c r="G17" s="20"/>
      <c r="H17" s="20"/>
      <c r="I17" s="20"/>
      <c r="J17" s="20"/>
    </row>
    <row r="18" spans="1:10" ht="12.75">
      <c r="A18" s="19"/>
      <c r="B18" s="19"/>
      <c r="C18" s="19"/>
      <c r="D18" s="19"/>
      <c r="E18" s="20"/>
      <c r="F18" s="20"/>
      <c r="G18" s="20"/>
      <c r="H18" s="20"/>
      <c r="I18" s="20"/>
      <c r="J18" s="20"/>
    </row>
    <row r="19" spans="1:10" ht="12.75">
      <c r="A19" s="19"/>
      <c r="B19" s="19"/>
      <c r="C19" s="19"/>
      <c r="D19" s="19"/>
      <c r="E19" s="20"/>
      <c r="F19" s="20"/>
      <c r="G19" s="20"/>
      <c r="H19" s="20"/>
      <c r="I19" s="20"/>
      <c r="J19" s="20"/>
    </row>
    <row r="20" spans="1:10" ht="12.75">
      <c r="A20" s="19"/>
      <c r="B20" s="19"/>
      <c r="C20" s="19"/>
      <c r="D20" s="19"/>
      <c r="E20" s="20"/>
      <c r="F20" s="20"/>
      <c r="G20" s="20"/>
      <c r="H20" s="20"/>
      <c r="I20" s="20"/>
      <c r="J20" s="20"/>
    </row>
    <row r="21" spans="1:10" ht="12.75">
      <c r="A21" s="19"/>
      <c r="B21" s="19"/>
      <c r="C21" s="19"/>
      <c r="D21" s="19"/>
      <c r="E21" s="20"/>
      <c r="F21" s="20"/>
      <c r="G21" s="20"/>
      <c r="H21" s="20"/>
      <c r="I21" s="20"/>
      <c r="J21" s="20"/>
    </row>
    <row r="22" spans="1:10" ht="12.75">
      <c r="A22" s="19"/>
      <c r="B22" s="19"/>
      <c r="C22" s="19"/>
      <c r="D22" s="19"/>
      <c r="E22" s="20"/>
      <c r="F22" s="20"/>
      <c r="G22" s="20"/>
      <c r="H22" s="20"/>
      <c r="I22" s="20"/>
      <c r="J22" s="20"/>
    </row>
    <row r="23" spans="1:10" ht="12.75">
      <c r="A23" s="19"/>
      <c r="B23" s="19"/>
      <c r="C23" s="19"/>
      <c r="D23" s="19"/>
      <c r="E23" s="20"/>
      <c r="F23" s="20"/>
      <c r="G23" s="20"/>
      <c r="H23" s="20"/>
      <c r="I23" s="20"/>
      <c r="J23" s="20"/>
    </row>
    <row r="24" spans="1:10" ht="12.75">
      <c r="A24" s="19"/>
      <c r="B24" s="19"/>
      <c r="C24" s="19"/>
      <c r="D24" s="19"/>
      <c r="E24" s="20"/>
      <c r="F24" s="20"/>
      <c r="G24" s="20"/>
      <c r="H24" s="20"/>
      <c r="I24" s="20"/>
      <c r="J24" s="20"/>
    </row>
    <row r="25" spans="1:10" ht="12.75">
      <c r="A25" s="19"/>
      <c r="B25" s="19"/>
      <c r="C25" s="19"/>
      <c r="D25" s="19"/>
      <c r="E25" s="20"/>
      <c r="F25" s="20"/>
      <c r="G25" s="20"/>
      <c r="H25" s="20"/>
      <c r="I25" s="20"/>
      <c r="J25" s="20"/>
    </row>
    <row r="26" spans="1:10" ht="12.75">
      <c r="A26" s="19"/>
      <c r="B26" s="19"/>
      <c r="C26" s="19"/>
      <c r="D26" s="19"/>
      <c r="E26" s="20"/>
      <c r="F26" s="20"/>
      <c r="G26" s="20"/>
      <c r="H26" s="20"/>
      <c r="I26" s="20"/>
      <c r="J26" s="20"/>
    </row>
    <row r="27" spans="1:10" ht="12.75">
      <c r="A27" s="19"/>
      <c r="B27" s="19"/>
      <c r="C27" s="19"/>
      <c r="D27" s="19"/>
      <c r="E27" s="20"/>
      <c r="F27" s="20"/>
      <c r="G27" s="20"/>
      <c r="H27" s="20"/>
      <c r="I27" s="20"/>
      <c r="J27" s="20"/>
    </row>
    <row r="28" spans="1:10" ht="12.75">
      <c r="A28" s="19"/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12.75">
      <c r="A29" s="19"/>
      <c r="B29" s="19"/>
      <c r="C29" s="19"/>
      <c r="D29" s="19"/>
      <c r="E29" s="20"/>
      <c r="F29" s="20"/>
      <c r="G29" s="20"/>
      <c r="H29" s="20"/>
      <c r="I29" s="20"/>
      <c r="J29" s="20"/>
    </row>
    <row r="30" spans="1:10" ht="12.75">
      <c r="A30" s="19"/>
      <c r="B30" s="19"/>
      <c r="C30" s="19"/>
      <c r="D30" s="19"/>
      <c r="E30" s="20"/>
      <c r="F30" s="20"/>
      <c r="G30" s="20"/>
      <c r="H30" s="20"/>
      <c r="I30" s="20"/>
      <c r="J30" s="20"/>
    </row>
    <row r="31" spans="1:10" ht="12.75">
      <c r="A31" s="19"/>
      <c r="B31" s="19"/>
      <c r="C31" s="19"/>
      <c r="D31" s="19"/>
      <c r="E31" s="20"/>
      <c r="F31" s="20"/>
      <c r="G31" s="20"/>
      <c r="H31" s="20"/>
      <c r="I31" s="20"/>
      <c r="J31" s="20"/>
    </row>
    <row r="32" spans="1:10" ht="12.75">
      <c r="A32" s="19"/>
      <c r="B32" s="19"/>
      <c r="C32" s="19"/>
      <c r="D32" s="19"/>
      <c r="E32" s="20"/>
      <c r="F32" s="20"/>
      <c r="G32" s="20"/>
      <c r="H32" s="20"/>
      <c r="I32" s="20"/>
      <c r="J32" s="20"/>
    </row>
    <row r="33" spans="1:10" ht="12.75">
      <c r="A33" s="19"/>
      <c r="B33" s="19"/>
      <c r="C33" s="19"/>
      <c r="D33" s="19"/>
      <c r="E33" s="20"/>
      <c r="F33" s="20"/>
      <c r="G33" s="20"/>
      <c r="H33" s="20"/>
      <c r="I33" s="20"/>
      <c r="J33" s="20"/>
    </row>
    <row r="34" spans="1:10" ht="12.75">
      <c r="A34" s="19"/>
      <c r="B34" s="19"/>
      <c r="C34" s="19"/>
      <c r="D34" s="19"/>
      <c r="E34" s="20"/>
      <c r="F34" s="20"/>
      <c r="G34" s="20"/>
      <c r="H34" s="20"/>
      <c r="I34" s="20"/>
      <c r="J34" s="20"/>
    </row>
    <row r="35" spans="1:10" ht="12.75">
      <c r="A35" s="19"/>
      <c r="B35" s="19"/>
      <c r="C35" s="19"/>
      <c r="D35" s="19"/>
      <c r="E35" s="20"/>
      <c r="F35" s="20"/>
      <c r="G35" s="20"/>
      <c r="H35" s="20"/>
      <c r="I35" s="20"/>
      <c r="J35" s="20"/>
    </row>
    <row r="36" spans="1:10" ht="12.75">
      <c r="A36" s="19"/>
      <c r="B36" s="19"/>
      <c r="C36" s="19"/>
      <c r="D36" s="19"/>
      <c r="E36" s="20"/>
      <c r="F36" s="20"/>
      <c r="G36" s="20"/>
      <c r="H36" s="20"/>
      <c r="I36" s="20"/>
      <c r="J36" s="20"/>
    </row>
    <row r="37" spans="1:10" ht="12.75">
      <c r="A37" s="19"/>
      <c r="B37" s="19"/>
      <c r="C37" s="19"/>
      <c r="D37" s="19"/>
      <c r="E37" s="20"/>
      <c r="F37" s="20"/>
      <c r="G37" s="20"/>
      <c r="H37" s="20"/>
      <c r="I37" s="20"/>
      <c r="J37" s="20"/>
    </row>
    <row r="38" spans="1:10" ht="12.75">
      <c r="A38" s="19"/>
      <c r="B38" s="19"/>
      <c r="C38" s="19"/>
      <c r="D38" s="19"/>
      <c r="E38" s="20"/>
      <c r="F38" s="20"/>
      <c r="G38" s="20"/>
      <c r="H38" s="20"/>
      <c r="I38" s="20"/>
      <c r="J38" s="20"/>
    </row>
    <row r="39" spans="1:10" ht="12.75">
      <c r="A39" s="19"/>
      <c r="B39" s="19"/>
      <c r="C39" s="19"/>
      <c r="D39" s="19"/>
      <c r="E39" s="20"/>
      <c r="F39" s="20"/>
      <c r="G39" s="20"/>
      <c r="H39" s="20"/>
      <c r="I39" s="20"/>
      <c r="J39" s="20"/>
    </row>
    <row r="40" spans="1:10" ht="12.75">
      <c r="A40" s="19"/>
      <c r="B40" s="19"/>
      <c r="C40" s="19"/>
      <c r="D40" s="19"/>
      <c r="E40" s="20"/>
      <c r="F40" s="20"/>
      <c r="G40" s="20"/>
      <c r="H40" s="20"/>
      <c r="I40" s="20"/>
      <c r="J40" s="20"/>
    </row>
    <row r="41" spans="1:10" ht="12.75">
      <c r="A41" s="19"/>
      <c r="B41" s="19"/>
      <c r="C41" s="19"/>
      <c r="D41" s="19"/>
      <c r="E41" s="20"/>
      <c r="F41" s="20"/>
      <c r="G41" s="20"/>
      <c r="H41" s="20"/>
      <c r="I41" s="20"/>
      <c r="J41" s="20"/>
    </row>
    <row r="42" spans="1:10" ht="12.75">
      <c r="A42" s="19"/>
      <c r="B42" s="19"/>
      <c r="C42" s="19"/>
      <c r="D42" s="19"/>
      <c r="E42" s="20"/>
      <c r="F42" s="20"/>
      <c r="G42" s="20"/>
      <c r="H42" s="20"/>
      <c r="I42" s="20"/>
      <c r="J42" s="20"/>
    </row>
    <row r="43" spans="1:10" ht="12.75">
      <c r="A43" s="19"/>
      <c r="B43" s="19"/>
      <c r="C43" s="19"/>
      <c r="D43" s="19"/>
      <c r="E43" s="20"/>
      <c r="F43" s="20"/>
      <c r="G43" s="20"/>
      <c r="H43" s="20"/>
      <c r="I43" s="20"/>
      <c r="J43" s="20"/>
    </row>
    <row r="44" spans="1:10" ht="12.75">
      <c r="A44" s="19"/>
      <c r="B44" s="19"/>
      <c r="C44" s="19"/>
      <c r="D44" s="19"/>
      <c r="E44" s="20"/>
      <c r="F44" s="20"/>
      <c r="G44" s="20"/>
      <c r="H44" s="20"/>
      <c r="I44" s="20"/>
      <c r="J44" s="20"/>
    </row>
    <row r="45" spans="1:10" ht="12.75">
      <c r="A45" s="19"/>
      <c r="B45" s="19"/>
      <c r="C45" s="19"/>
      <c r="D45" s="19"/>
      <c r="E45" s="20"/>
      <c r="F45" s="20"/>
      <c r="G45" s="20"/>
      <c r="H45" s="20"/>
      <c r="I45" s="20"/>
      <c r="J45" s="20"/>
    </row>
    <row r="46" spans="1:10" ht="12.75">
      <c r="A46" s="19"/>
      <c r="B46" s="19"/>
      <c r="C46" s="19"/>
      <c r="D46" s="19"/>
      <c r="E46" s="20"/>
      <c r="F46" s="20"/>
      <c r="G46" s="20"/>
      <c r="H46" s="20"/>
      <c r="I46" s="20"/>
      <c r="J46" s="20"/>
    </row>
    <row r="47" spans="1:10" ht="12.75">
      <c r="A47" s="19"/>
      <c r="B47" s="19"/>
      <c r="C47" s="19"/>
      <c r="D47" s="19"/>
      <c r="E47" s="20"/>
      <c r="F47" s="20"/>
      <c r="G47" s="20"/>
      <c r="H47" s="20"/>
      <c r="I47" s="20"/>
      <c r="J47" s="20"/>
    </row>
    <row r="48" spans="1:10" ht="12.75">
      <c r="A48" s="19"/>
      <c r="B48" s="19"/>
      <c r="C48" s="19"/>
      <c r="D48" s="19"/>
      <c r="E48" s="20"/>
      <c r="F48" s="20"/>
      <c r="G48" s="20"/>
      <c r="H48" s="20"/>
      <c r="I48" s="20"/>
      <c r="J48" s="20"/>
    </row>
    <row r="49" spans="1:10" ht="12.75">
      <c r="A49" s="19"/>
      <c r="B49" s="19"/>
      <c r="C49" s="19"/>
      <c r="D49" s="19"/>
      <c r="E49" s="20"/>
      <c r="F49" s="20"/>
      <c r="G49" s="20"/>
      <c r="H49" s="20"/>
      <c r="I49" s="20"/>
      <c r="J49" s="20"/>
    </row>
    <row r="50" spans="1:10" ht="12.75">
      <c r="A50" s="19"/>
      <c r="B50" s="19"/>
      <c r="C50" s="19"/>
      <c r="D50" s="19"/>
      <c r="E50" s="20"/>
      <c r="F50" s="20"/>
      <c r="G50" s="20"/>
      <c r="H50" s="20"/>
      <c r="I50" s="20"/>
      <c r="J50" s="20"/>
    </row>
    <row r="51" spans="1:10" ht="12.75">
      <c r="A51" s="19"/>
      <c r="B51" s="19"/>
      <c r="C51" s="19"/>
      <c r="D51" s="19"/>
      <c r="E51" s="20"/>
      <c r="F51" s="20"/>
      <c r="G51" s="20"/>
      <c r="H51" s="20"/>
      <c r="I51" s="20"/>
      <c r="J51" s="20"/>
    </row>
    <row r="52" spans="1:10" ht="12.75">
      <c r="A52" s="19"/>
      <c r="B52" s="19"/>
      <c r="C52" s="19"/>
      <c r="D52" s="19"/>
      <c r="E52" s="20"/>
      <c r="F52" s="20"/>
      <c r="G52" s="20"/>
      <c r="H52" s="20"/>
      <c r="I52" s="20"/>
      <c r="J52" s="20"/>
    </row>
    <row r="53" spans="1:10" ht="12.75">
      <c r="A53" s="19"/>
      <c r="B53" s="19"/>
      <c r="C53" s="19"/>
      <c r="D53" s="19"/>
      <c r="E53" s="20"/>
      <c r="F53" s="20"/>
      <c r="G53" s="20"/>
      <c r="H53" s="20"/>
      <c r="I53" s="20"/>
      <c r="J53" s="20"/>
    </row>
    <row r="54" spans="1:10" ht="12.75">
      <c r="A54" s="19"/>
      <c r="B54" s="19"/>
      <c r="C54" s="19"/>
      <c r="D54" s="19"/>
      <c r="E54" s="20"/>
      <c r="F54" s="20"/>
      <c r="G54" s="20"/>
      <c r="H54" s="20"/>
      <c r="I54" s="20"/>
      <c r="J54" s="20"/>
    </row>
    <row r="55" spans="1:10" ht="12.75">
      <c r="A55" s="19"/>
      <c r="B55" s="19"/>
      <c r="C55" s="19"/>
      <c r="D55" s="19"/>
      <c r="E55" s="20"/>
      <c r="F55" s="20"/>
      <c r="G55" s="20"/>
      <c r="H55" s="20"/>
      <c r="I55" s="20"/>
      <c r="J55" s="20"/>
    </row>
    <row r="56" spans="1:10" ht="12.75">
      <c r="A56" s="19"/>
      <c r="B56" s="19"/>
      <c r="C56" s="19"/>
      <c r="D56" s="19"/>
      <c r="E56" s="20"/>
      <c r="F56" s="20"/>
      <c r="G56" s="20"/>
      <c r="H56" s="20"/>
      <c r="I56" s="20"/>
      <c r="J56" s="20"/>
    </row>
    <row r="57" spans="1:10" ht="12.75">
      <c r="A57" s="19"/>
      <c r="B57" s="19"/>
      <c r="C57" s="19"/>
      <c r="D57" s="19"/>
      <c r="E57" s="20"/>
      <c r="F57" s="20"/>
      <c r="G57" s="20"/>
      <c r="H57" s="20"/>
      <c r="I57" s="20"/>
      <c r="J57" s="20"/>
    </row>
    <row r="58" spans="1:10" ht="12.75">
      <c r="A58" s="19"/>
      <c r="B58" s="19"/>
      <c r="C58" s="19"/>
      <c r="D58" s="19"/>
      <c r="E58" s="20"/>
      <c r="F58" s="20"/>
      <c r="G58" s="20"/>
      <c r="H58" s="20"/>
      <c r="I58" s="20"/>
      <c r="J58" s="20"/>
    </row>
    <row r="59" spans="1:10" ht="12.75">
      <c r="A59" s="19"/>
      <c r="B59" s="19"/>
      <c r="C59" s="19"/>
      <c r="D59" s="19"/>
      <c r="E59" s="20"/>
      <c r="F59" s="20"/>
      <c r="G59" s="20"/>
      <c r="H59" s="20"/>
      <c r="I59" s="20"/>
      <c r="J59" s="20"/>
    </row>
    <row r="60" spans="1:10" ht="12.75">
      <c r="A60" s="19"/>
      <c r="B60" s="19"/>
      <c r="C60" s="19"/>
      <c r="D60" s="19"/>
      <c r="E60" s="20"/>
      <c r="F60" s="20"/>
      <c r="G60" s="20"/>
      <c r="H60" s="20"/>
      <c r="I60" s="20"/>
      <c r="J60" s="20"/>
    </row>
    <row r="61" spans="1:10" ht="12.75">
      <c r="A61" s="19"/>
      <c r="B61" s="19"/>
      <c r="C61" s="19"/>
      <c r="D61" s="19"/>
      <c r="E61" s="20"/>
      <c r="F61" s="20"/>
      <c r="G61" s="20"/>
      <c r="H61" s="20"/>
      <c r="I61" s="20"/>
      <c r="J61" s="20"/>
    </row>
    <row r="62" spans="1:10" ht="12.75">
      <c r="A62" s="19"/>
      <c r="B62" s="19"/>
      <c r="C62" s="19"/>
      <c r="D62" s="19"/>
      <c r="E62" s="20"/>
      <c r="F62" s="20"/>
      <c r="G62" s="20"/>
      <c r="H62" s="20"/>
      <c r="I62" s="20"/>
      <c r="J62" s="20"/>
    </row>
    <row r="63" spans="1:10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2.75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2.75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2.75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2.7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2.7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.7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2.7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.7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2.7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.7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"/>
      <c r="J90" s="13"/>
    </row>
  </sheetData>
  <sheetProtection/>
  <mergeCells count="7">
    <mergeCell ref="A5:J5"/>
    <mergeCell ref="I1:J1"/>
    <mergeCell ref="I2:J2"/>
    <mergeCell ref="I3:J3"/>
    <mergeCell ref="I4:J4"/>
    <mergeCell ref="C1:H4"/>
    <mergeCell ref="A1:B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80" zoomScaleNormal="80" zoomScalePageLayoutView="0" workbookViewId="0" topLeftCell="B1">
      <selection activeCell="M3" sqref="M3:N3"/>
    </sheetView>
  </sheetViews>
  <sheetFormatPr defaultColWidth="11.421875" defaultRowHeight="12.75"/>
  <cols>
    <col min="1" max="1" width="15.28125" style="1" customWidth="1"/>
    <col min="2" max="2" width="35.7109375" style="1" customWidth="1"/>
    <col min="3" max="3" width="7.57421875" style="1" customWidth="1"/>
    <col min="4" max="4" width="5.57421875" style="1" customWidth="1"/>
    <col min="5" max="5" width="15.57421875" style="1" customWidth="1"/>
    <col min="6" max="6" width="14.8515625" style="1" bestFit="1" customWidth="1"/>
    <col min="7" max="7" width="16.8515625" style="1" bestFit="1" customWidth="1"/>
    <col min="8" max="9" width="15.28125" style="1" bestFit="1" customWidth="1"/>
    <col min="10" max="10" width="18.57421875" style="1" customWidth="1"/>
    <col min="11" max="11" width="31.57421875" style="1" customWidth="1"/>
    <col min="12" max="12" width="23.00390625" style="1" customWidth="1"/>
    <col min="13" max="13" width="23.421875" style="1" customWidth="1"/>
    <col min="14" max="14" width="37.00390625" style="1" customWidth="1"/>
    <col min="15" max="15" width="11.421875" style="1" customWidth="1"/>
    <col min="16" max="16" width="36.00390625" style="1" customWidth="1"/>
    <col min="17" max="16384" width="11.421875" style="1" customWidth="1"/>
  </cols>
  <sheetData>
    <row r="1" spans="1:16" ht="29.25" customHeight="1">
      <c r="A1" s="152"/>
      <c r="B1" s="153"/>
      <c r="C1" s="149" t="s">
        <v>89</v>
      </c>
      <c r="D1" s="149"/>
      <c r="E1" s="149"/>
      <c r="F1" s="149"/>
      <c r="G1" s="149"/>
      <c r="H1" s="149"/>
      <c r="I1" s="149"/>
      <c r="J1" s="149"/>
      <c r="K1" s="149"/>
      <c r="L1" s="149"/>
      <c r="M1" s="144" t="s">
        <v>60</v>
      </c>
      <c r="N1" s="145"/>
      <c r="O1" s="11"/>
      <c r="P1" s="11"/>
    </row>
    <row r="2" spans="1:16" ht="19.5" customHeight="1">
      <c r="A2" s="154"/>
      <c r="B2" s="155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8" t="s">
        <v>87</v>
      </c>
      <c r="N2" s="159"/>
      <c r="O2" s="11"/>
      <c r="P2" s="11"/>
    </row>
    <row r="3" spans="1:16" ht="27.75" customHeight="1">
      <c r="A3" s="154"/>
      <c r="B3" s="155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8" t="s">
        <v>90</v>
      </c>
      <c r="N3" s="159"/>
      <c r="O3" s="11"/>
      <c r="P3" s="11"/>
    </row>
    <row r="4" spans="1:16" ht="20.25" customHeight="1" thickBot="1">
      <c r="A4" s="156"/>
      <c r="B4" s="157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60" t="s">
        <v>59</v>
      </c>
      <c r="N4" s="161"/>
      <c r="O4" s="11"/>
      <c r="P4" s="11"/>
    </row>
    <row r="5" spans="1:16" ht="49.5" customHeight="1" thickBot="1">
      <c r="A5" s="146" t="s">
        <v>61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  <c r="O5" s="11"/>
      <c r="P5" s="11"/>
    </row>
    <row r="6" spans="1:16" s="76" customFormat="1" ht="34.5" customHeight="1" thickBot="1">
      <c r="A6" s="142" t="s">
        <v>68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39" t="s">
        <v>69</v>
      </c>
      <c r="M6" s="140"/>
      <c r="N6" s="141"/>
      <c r="O6" s="75"/>
      <c r="P6" s="75"/>
    </row>
    <row r="7" spans="1:14" s="76" customFormat="1" ht="58.5" customHeight="1" thickBot="1">
      <c r="A7" s="69" t="s">
        <v>0</v>
      </c>
      <c r="B7" s="70" t="s">
        <v>1</v>
      </c>
      <c r="C7" s="70" t="s">
        <v>43</v>
      </c>
      <c r="D7" s="70" t="s">
        <v>44</v>
      </c>
      <c r="E7" s="70" t="s">
        <v>37</v>
      </c>
      <c r="F7" s="70" t="s">
        <v>38</v>
      </c>
      <c r="G7" s="70" t="s">
        <v>39</v>
      </c>
      <c r="H7" s="70" t="s">
        <v>85</v>
      </c>
      <c r="I7" s="70" t="s">
        <v>86</v>
      </c>
      <c r="J7" s="70" t="s">
        <v>81</v>
      </c>
      <c r="K7" s="71" t="s">
        <v>45</v>
      </c>
      <c r="L7" s="72" t="s">
        <v>70</v>
      </c>
      <c r="M7" s="73" t="s">
        <v>58</v>
      </c>
      <c r="N7" s="74" t="s">
        <v>47</v>
      </c>
    </row>
    <row r="8" spans="1:14" ht="27" customHeight="1" thickBot="1">
      <c r="A8" s="60"/>
      <c r="B8" s="61"/>
      <c r="C8" s="61"/>
      <c r="D8" s="61"/>
      <c r="E8" s="62">
        <f aca="true" t="shared" si="0" ref="E8:L8">+E9+E10+E11+E12+E13+E14+E15+E16+E17+E18+E24+E27+E28+E29+E30+E34+E35+E40+E41+E45+E46+E47+E48</f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3">
        <f t="shared" si="0"/>
        <v>0</v>
      </c>
      <c r="K8" s="66"/>
      <c r="L8" s="82">
        <f t="shared" si="0"/>
        <v>0</v>
      </c>
      <c r="M8" s="83" t="e">
        <f>+L8/E8</f>
        <v>#DIV/0!</v>
      </c>
      <c r="N8" s="84"/>
    </row>
    <row r="9" spans="1:14" ht="12">
      <c r="A9" s="58"/>
      <c r="B9" s="58"/>
      <c r="C9" s="58"/>
      <c r="D9" s="58"/>
      <c r="E9" s="59"/>
      <c r="F9" s="59"/>
      <c r="G9" s="59"/>
      <c r="H9" s="59"/>
      <c r="I9" s="59"/>
      <c r="J9" s="59"/>
      <c r="K9" s="12"/>
      <c r="L9" s="85">
        <v>0</v>
      </c>
      <c r="M9" s="86" t="e">
        <f aca="true" t="shared" si="1" ref="M9:M34">+L9/E9</f>
        <v>#DIV/0!</v>
      </c>
      <c r="N9" s="87"/>
    </row>
    <row r="10" spans="1:14" ht="12">
      <c r="A10" s="56"/>
      <c r="B10" s="56"/>
      <c r="C10" s="56"/>
      <c r="D10" s="56"/>
      <c r="E10" s="57"/>
      <c r="F10" s="57"/>
      <c r="G10" s="57"/>
      <c r="H10" s="57"/>
      <c r="I10" s="57"/>
      <c r="J10" s="57"/>
      <c r="K10" s="12"/>
      <c r="L10" s="88">
        <v>0</v>
      </c>
      <c r="M10" s="86" t="e">
        <f t="shared" si="1"/>
        <v>#DIV/0!</v>
      </c>
      <c r="N10" s="87"/>
    </row>
    <row r="11" spans="1:14" ht="12">
      <c r="A11" s="56"/>
      <c r="B11" s="56"/>
      <c r="C11" s="56"/>
      <c r="D11" s="56"/>
      <c r="E11" s="57"/>
      <c r="F11" s="57"/>
      <c r="G11" s="57"/>
      <c r="H11" s="57"/>
      <c r="I11" s="57"/>
      <c r="J11" s="57"/>
      <c r="K11" s="12"/>
      <c r="L11" s="88">
        <v>0</v>
      </c>
      <c r="M11" s="86" t="e">
        <f t="shared" si="1"/>
        <v>#DIV/0!</v>
      </c>
      <c r="N11" s="87"/>
    </row>
    <row r="12" spans="1:14" ht="12">
      <c r="A12" s="56"/>
      <c r="B12" s="56"/>
      <c r="C12" s="56"/>
      <c r="D12" s="56"/>
      <c r="E12" s="57"/>
      <c r="F12" s="57"/>
      <c r="G12" s="57"/>
      <c r="H12" s="57"/>
      <c r="I12" s="57"/>
      <c r="J12" s="57"/>
      <c r="K12" s="12"/>
      <c r="L12" s="88">
        <v>0</v>
      </c>
      <c r="M12" s="86" t="e">
        <f t="shared" si="1"/>
        <v>#DIV/0!</v>
      </c>
      <c r="N12" s="87"/>
    </row>
    <row r="13" spans="1:14" ht="12">
      <c r="A13" s="56"/>
      <c r="B13" s="56"/>
      <c r="C13" s="56"/>
      <c r="D13" s="56"/>
      <c r="E13" s="57"/>
      <c r="F13" s="57"/>
      <c r="G13" s="57"/>
      <c r="H13" s="57"/>
      <c r="I13" s="57"/>
      <c r="J13" s="57"/>
      <c r="K13" s="12"/>
      <c r="L13" s="88">
        <v>0</v>
      </c>
      <c r="M13" s="86" t="e">
        <f t="shared" si="1"/>
        <v>#DIV/0!</v>
      </c>
      <c r="N13" s="87"/>
    </row>
    <row r="14" spans="1:14" ht="12">
      <c r="A14" s="56"/>
      <c r="B14" s="56"/>
      <c r="C14" s="56"/>
      <c r="D14" s="56"/>
      <c r="E14" s="57"/>
      <c r="F14" s="57"/>
      <c r="G14" s="57"/>
      <c r="H14" s="57"/>
      <c r="I14" s="57"/>
      <c r="J14" s="57"/>
      <c r="K14" s="12"/>
      <c r="L14" s="88">
        <v>0</v>
      </c>
      <c r="M14" s="86" t="e">
        <f t="shared" si="1"/>
        <v>#DIV/0!</v>
      </c>
      <c r="N14" s="87"/>
    </row>
    <row r="15" spans="1:14" ht="12">
      <c r="A15" s="56"/>
      <c r="B15" s="56"/>
      <c r="C15" s="56"/>
      <c r="D15" s="56"/>
      <c r="E15" s="57"/>
      <c r="F15" s="57"/>
      <c r="G15" s="57"/>
      <c r="H15" s="57"/>
      <c r="I15" s="57"/>
      <c r="J15" s="57"/>
      <c r="K15" s="12"/>
      <c r="L15" s="88">
        <v>0</v>
      </c>
      <c r="M15" s="86" t="e">
        <f t="shared" si="1"/>
        <v>#DIV/0!</v>
      </c>
      <c r="N15" s="87"/>
    </row>
    <row r="16" spans="1:14" ht="12">
      <c r="A16" s="56"/>
      <c r="B16" s="56"/>
      <c r="C16" s="56"/>
      <c r="D16" s="56"/>
      <c r="E16" s="57"/>
      <c r="F16" s="57"/>
      <c r="G16" s="57"/>
      <c r="H16" s="57"/>
      <c r="I16" s="57"/>
      <c r="J16" s="57"/>
      <c r="K16" s="12"/>
      <c r="L16" s="88">
        <v>0</v>
      </c>
      <c r="M16" s="86" t="e">
        <f t="shared" si="1"/>
        <v>#DIV/0!</v>
      </c>
      <c r="N16" s="87"/>
    </row>
    <row r="17" spans="1:14" ht="12.75" thickBot="1">
      <c r="A17" s="64"/>
      <c r="B17" s="64"/>
      <c r="C17" s="64"/>
      <c r="D17" s="64"/>
      <c r="E17" s="65"/>
      <c r="F17" s="65"/>
      <c r="G17" s="65"/>
      <c r="H17" s="65"/>
      <c r="I17" s="65"/>
      <c r="J17" s="65"/>
      <c r="K17" s="12"/>
      <c r="L17" s="89">
        <v>0</v>
      </c>
      <c r="M17" s="86" t="e">
        <f>+L17/E17</f>
        <v>#DIV/0!</v>
      </c>
      <c r="N17" s="87"/>
    </row>
    <row r="18" spans="1:14" ht="12.75" thickBot="1">
      <c r="A18" s="60"/>
      <c r="B18" s="61" t="s">
        <v>84</v>
      </c>
      <c r="C18" s="61"/>
      <c r="D18" s="61"/>
      <c r="E18" s="62">
        <f aca="true" t="shared" si="2" ref="E18:L18">+E19+E20+E21+E22+E23</f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  <c r="I18" s="62">
        <f t="shared" si="2"/>
        <v>0</v>
      </c>
      <c r="J18" s="63">
        <f t="shared" si="2"/>
        <v>0</v>
      </c>
      <c r="K18" s="67"/>
      <c r="L18" s="82">
        <f t="shared" si="2"/>
        <v>0</v>
      </c>
      <c r="M18" s="90" t="e">
        <f t="shared" si="1"/>
        <v>#DIV/0!</v>
      </c>
      <c r="N18" s="87"/>
    </row>
    <row r="19" spans="1:14" ht="12">
      <c r="A19" s="58"/>
      <c r="B19" s="58"/>
      <c r="C19" s="58"/>
      <c r="D19" s="58"/>
      <c r="E19" s="59"/>
      <c r="F19" s="59"/>
      <c r="G19" s="59"/>
      <c r="H19" s="59"/>
      <c r="I19" s="59"/>
      <c r="J19" s="59"/>
      <c r="K19" s="138"/>
      <c r="L19" s="85">
        <v>0</v>
      </c>
      <c r="M19" s="86" t="e">
        <f t="shared" si="1"/>
        <v>#DIV/0!</v>
      </c>
      <c r="N19" s="87"/>
    </row>
    <row r="20" spans="1:14" ht="12">
      <c r="A20" s="56"/>
      <c r="B20" s="56"/>
      <c r="C20" s="56"/>
      <c r="D20" s="56"/>
      <c r="E20" s="57"/>
      <c r="F20" s="57"/>
      <c r="G20" s="57"/>
      <c r="H20" s="57"/>
      <c r="I20" s="57"/>
      <c r="J20" s="57"/>
      <c r="K20" s="138"/>
      <c r="L20" s="88">
        <v>0</v>
      </c>
      <c r="M20" s="86" t="e">
        <f t="shared" si="1"/>
        <v>#DIV/0!</v>
      </c>
      <c r="N20" s="87"/>
    </row>
    <row r="21" spans="1:14" ht="12">
      <c r="A21" s="56"/>
      <c r="B21" s="56"/>
      <c r="C21" s="56"/>
      <c r="D21" s="56"/>
      <c r="E21" s="57"/>
      <c r="F21" s="57"/>
      <c r="G21" s="57"/>
      <c r="H21" s="57"/>
      <c r="I21" s="57"/>
      <c r="J21" s="57"/>
      <c r="K21" s="138"/>
      <c r="L21" s="88">
        <v>0</v>
      </c>
      <c r="M21" s="86" t="e">
        <f t="shared" si="1"/>
        <v>#DIV/0!</v>
      </c>
      <c r="N21" s="87"/>
    </row>
    <row r="22" spans="1:14" ht="12">
      <c r="A22" s="56"/>
      <c r="B22" s="56"/>
      <c r="C22" s="56"/>
      <c r="D22" s="56"/>
      <c r="E22" s="57"/>
      <c r="F22" s="57"/>
      <c r="G22" s="57"/>
      <c r="H22" s="57"/>
      <c r="I22" s="57"/>
      <c r="J22" s="57"/>
      <c r="K22" s="138"/>
      <c r="L22" s="88">
        <v>0</v>
      </c>
      <c r="M22" s="86" t="e">
        <f t="shared" si="1"/>
        <v>#DIV/0!</v>
      </c>
      <c r="N22" s="87"/>
    </row>
    <row r="23" spans="1:14" ht="12.75" thickBot="1">
      <c r="A23" s="64"/>
      <c r="B23" s="64"/>
      <c r="C23" s="64"/>
      <c r="D23" s="64"/>
      <c r="E23" s="65"/>
      <c r="F23" s="65"/>
      <c r="G23" s="65"/>
      <c r="H23" s="65"/>
      <c r="I23" s="65"/>
      <c r="J23" s="65"/>
      <c r="K23" s="138"/>
      <c r="L23" s="89">
        <v>0</v>
      </c>
      <c r="M23" s="86" t="e">
        <f t="shared" si="1"/>
        <v>#DIV/0!</v>
      </c>
      <c r="N23" s="87"/>
    </row>
    <row r="24" spans="1:14" ht="12.75" thickBot="1">
      <c r="A24" s="60"/>
      <c r="B24" s="61" t="s">
        <v>84</v>
      </c>
      <c r="C24" s="61"/>
      <c r="D24" s="61"/>
      <c r="E24" s="62">
        <f aca="true" t="shared" si="3" ref="E24:L24">+E25+E26</f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3">
        <f t="shared" si="3"/>
        <v>0</v>
      </c>
      <c r="K24" s="67"/>
      <c r="L24" s="82">
        <f t="shared" si="3"/>
        <v>0</v>
      </c>
      <c r="M24" s="90" t="e">
        <f t="shared" si="1"/>
        <v>#DIV/0!</v>
      </c>
      <c r="N24" s="87"/>
    </row>
    <row r="25" spans="1:14" ht="12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68"/>
      <c r="L25" s="85">
        <v>0</v>
      </c>
      <c r="M25" s="86" t="e">
        <f t="shared" si="1"/>
        <v>#DIV/0!</v>
      </c>
      <c r="N25" s="87"/>
    </row>
    <row r="26" spans="1:14" ht="17.25" customHeight="1">
      <c r="A26" s="56"/>
      <c r="B26" s="56"/>
      <c r="C26" s="56"/>
      <c r="D26" s="56"/>
      <c r="E26" s="57"/>
      <c r="F26" s="57"/>
      <c r="G26" s="57"/>
      <c r="H26" s="57"/>
      <c r="I26" s="57"/>
      <c r="J26" s="57"/>
      <c r="K26" s="68"/>
      <c r="L26" s="88">
        <v>0</v>
      </c>
      <c r="M26" s="86" t="e">
        <f>+L26/E26</f>
        <v>#DIV/0!</v>
      </c>
      <c r="N26" s="87"/>
    </row>
    <row r="27" spans="1:14" ht="12">
      <c r="A27" s="56"/>
      <c r="B27" s="56"/>
      <c r="C27" s="56"/>
      <c r="D27" s="56"/>
      <c r="E27" s="57"/>
      <c r="F27" s="57"/>
      <c r="G27" s="57"/>
      <c r="H27" s="57"/>
      <c r="I27" s="57"/>
      <c r="J27" s="57"/>
      <c r="K27" s="12"/>
      <c r="L27" s="88">
        <v>0</v>
      </c>
      <c r="M27" s="86" t="e">
        <f t="shared" si="1"/>
        <v>#DIV/0!</v>
      </c>
      <c r="N27" s="87"/>
    </row>
    <row r="28" spans="1:14" ht="12">
      <c r="A28" s="56"/>
      <c r="B28" s="56"/>
      <c r="C28" s="56"/>
      <c r="D28" s="56"/>
      <c r="E28" s="57"/>
      <c r="F28" s="57"/>
      <c r="G28" s="57"/>
      <c r="H28" s="57"/>
      <c r="I28" s="57"/>
      <c r="J28" s="57"/>
      <c r="K28" s="12"/>
      <c r="L28" s="88">
        <v>0</v>
      </c>
      <c r="M28" s="86" t="e">
        <f t="shared" si="1"/>
        <v>#DIV/0!</v>
      </c>
      <c r="N28" s="87"/>
    </row>
    <row r="29" spans="1:14" ht="12.75" thickBot="1">
      <c r="A29" s="64"/>
      <c r="B29" s="64"/>
      <c r="C29" s="64"/>
      <c r="D29" s="64"/>
      <c r="E29" s="65"/>
      <c r="F29" s="65"/>
      <c r="G29" s="65"/>
      <c r="H29" s="65"/>
      <c r="I29" s="65"/>
      <c r="J29" s="65"/>
      <c r="K29" s="12"/>
      <c r="L29" s="89">
        <v>0</v>
      </c>
      <c r="M29" s="86" t="e">
        <f t="shared" si="1"/>
        <v>#DIV/0!</v>
      </c>
      <c r="N29" s="87"/>
    </row>
    <row r="30" spans="1:14" ht="12.75" thickBot="1">
      <c r="A30" s="60"/>
      <c r="B30" s="61" t="s">
        <v>84</v>
      </c>
      <c r="C30" s="61"/>
      <c r="D30" s="61"/>
      <c r="E30" s="62">
        <f aca="true" t="shared" si="4" ref="E30:L30">+E31+E32+E33</f>
        <v>0</v>
      </c>
      <c r="F30" s="62">
        <f t="shared" si="4"/>
        <v>0</v>
      </c>
      <c r="G30" s="62">
        <f t="shared" si="4"/>
        <v>0</v>
      </c>
      <c r="H30" s="62">
        <f t="shared" si="4"/>
        <v>0</v>
      </c>
      <c r="I30" s="62">
        <f t="shared" si="4"/>
        <v>0</v>
      </c>
      <c r="J30" s="63">
        <f t="shared" si="4"/>
        <v>0</v>
      </c>
      <c r="K30" s="67"/>
      <c r="L30" s="82">
        <f t="shared" si="4"/>
        <v>0</v>
      </c>
      <c r="M30" s="90" t="e">
        <f t="shared" si="1"/>
        <v>#DIV/0!</v>
      </c>
      <c r="N30" s="87"/>
    </row>
    <row r="31" spans="1:14" ht="12">
      <c r="A31" s="58"/>
      <c r="B31" s="58"/>
      <c r="C31" s="58"/>
      <c r="D31" s="58"/>
      <c r="E31" s="59"/>
      <c r="F31" s="59"/>
      <c r="G31" s="59"/>
      <c r="H31" s="59"/>
      <c r="I31" s="59"/>
      <c r="J31" s="59"/>
      <c r="K31" s="68"/>
      <c r="L31" s="85">
        <v>0</v>
      </c>
      <c r="M31" s="86" t="e">
        <f t="shared" si="1"/>
        <v>#DIV/0!</v>
      </c>
      <c r="N31" s="87"/>
    </row>
    <row r="32" spans="1:14" ht="12">
      <c r="A32" s="56"/>
      <c r="B32" s="56"/>
      <c r="C32" s="56"/>
      <c r="D32" s="56"/>
      <c r="E32" s="57"/>
      <c r="F32" s="57"/>
      <c r="G32" s="57"/>
      <c r="H32" s="57"/>
      <c r="I32" s="57"/>
      <c r="J32" s="57"/>
      <c r="K32" s="68"/>
      <c r="L32" s="88">
        <v>0</v>
      </c>
      <c r="M32" s="86" t="e">
        <f t="shared" si="1"/>
        <v>#DIV/0!</v>
      </c>
      <c r="N32" s="87"/>
    </row>
    <row r="33" spans="1:14" ht="12">
      <c r="A33" s="56"/>
      <c r="B33" s="56"/>
      <c r="C33" s="56"/>
      <c r="D33" s="56"/>
      <c r="E33" s="57"/>
      <c r="F33" s="57"/>
      <c r="G33" s="57"/>
      <c r="H33" s="57"/>
      <c r="I33" s="57"/>
      <c r="J33" s="57"/>
      <c r="K33" s="68"/>
      <c r="L33" s="88">
        <v>0</v>
      </c>
      <c r="M33" s="86" t="e">
        <f t="shared" si="1"/>
        <v>#DIV/0!</v>
      </c>
      <c r="N33" s="87"/>
    </row>
    <row r="34" spans="1:14" ht="12.75" thickBot="1">
      <c r="A34" s="64"/>
      <c r="B34" s="64"/>
      <c r="C34" s="64"/>
      <c r="D34" s="64"/>
      <c r="E34" s="65"/>
      <c r="F34" s="65"/>
      <c r="G34" s="65"/>
      <c r="H34" s="65"/>
      <c r="I34" s="65"/>
      <c r="J34" s="65"/>
      <c r="K34" s="12"/>
      <c r="L34" s="89">
        <v>0</v>
      </c>
      <c r="M34" s="86" t="e">
        <f t="shared" si="1"/>
        <v>#DIV/0!</v>
      </c>
      <c r="N34" s="87"/>
    </row>
    <row r="35" spans="1:14" ht="12.75" thickBot="1">
      <c r="A35" s="60"/>
      <c r="B35" s="61" t="s">
        <v>84</v>
      </c>
      <c r="C35" s="61"/>
      <c r="D35" s="61"/>
      <c r="E35" s="62">
        <f aca="true" t="shared" si="5" ref="E35:L35">+E36+E37+E38+E39</f>
        <v>0</v>
      </c>
      <c r="F35" s="62">
        <f t="shared" si="5"/>
        <v>0</v>
      </c>
      <c r="G35" s="62">
        <f t="shared" si="5"/>
        <v>0</v>
      </c>
      <c r="H35" s="62">
        <f t="shared" si="5"/>
        <v>0</v>
      </c>
      <c r="I35" s="62">
        <f t="shared" si="5"/>
        <v>0</v>
      </c>
      <c r="J35" s="63">
        <f t="shared" si="5"/>
        <v>0</v>
      </c>
      <c r="K35" s="67"/>
      <c r="L35" s="82">
        <f t="shared" si="5"/>
        <v>0</v>
      </c>
      <c r="M35" s="90" t="e">
        <f aca="true" t="shared" si="6" ref="M35:M41">+L35/E35</f>
        <v>#DIV/0!</v>
      </c>
      <c r="N35" s="87"/>
    </row>
    <row r="36" spans="1:14" ht="12">
      <c r="A36" s="58"/>
      <c r="B36" s="58"/>
      <c r="C36" s="58"/>
      <c r="D36" s="58"/>
      <c r="E36" s="59"/>
      <c r="F36" s="59"/>
      <c r="G36" s="59"/>
      <c r="H36" s="59"/>
      <c r="I36" s="59"/>
      <c r="J36" s="59"/>
      <c r="K36" s="68"/>
      <c r="L36" s="85">
        <v>0</v>
      </c>
      <c r="M36" s="86" t="e">
        <f t="shared" si="6"/>
        <v>#DIV/0!</v>
      </c>
      <c r="N36" s="87"/>
    </row>
    <row r="37" spans="1:14" ht="12">
      <c r="A37" s="56"/>
      <c r="B37" s="56"/>
      <c r="C37" s="56"/>
      <c r="D37" s="56"/>
      <c r="E37" s="57"/>
      <c r="F37" s="57"/>
      <c r="G37" s="57"/>
      <c r="H37" s="57"/>
      <c r="I37" s="57"/>
      <c r="J37" s="57"/>
      <c r="K37" s="68"/>
      <c r="L37" s="88">
        <v>0</v>
      </c>
      <c r="M37" s="86" t="e">
        <f t="shared" si="6"/>
        <v>#DIV/0!</v>
      </c>
      <c r="N37" s="87"/>
    </row>
    <row r="38" spans="1:14" ht="12">
      <c r="A38" s="56"/>
      <c r="B38" s="56"/>
      <c r="C38" s="56"/>
      <c r="D38" s="56"/>
      <c r="E38" s="57"/>
      <c r="F38" s="57"/>
      <c r="G38" s="57"/>
      <c r="H38" s="57"/>
      <c r="I38" s="57"/>
      <c r="J38" s="57"/>
      <c r="K38" s="68"/>
      <c r="L38" s="88">
        <v>0</v>
      </c>
      <c r="M38" s="86" t="e">
        <f t="shared" si="6"/>
        <v>#DIV/0!</v>
      </c>
      <c r="N38" s="87"/>
    </row>
    <row r="39" spans="1:14" ht="12">
      <c r="A39" s="56"/>
      <c r="B39" s="56"/>
      <c r="C39" s="56"/>
      <c r="D39" s="56"/>
      <c r="E39" s="57"/>
      <c r="F39" s="57"/>
      <c r="G39" s="57"/>
      <c r="H39" s="57"/>
      <c r="I39" s="57"/>
      <c r="J39" s="57"/>
      <c r="K39" s="68"/>
      <c r="L39" s="88">
        <v>0</v>
      </c>
      <c r="M39" s="86" t="e">
        <f t="shared" si="6"/>
        <v>#DIV/0!</v>
      </c>
      <c r="N39" s="87"/>
    </row>
    <row r="40" spans="1:14" ht="12.75" thickBot="1">
      <c r="A40" s="64"/>
      <c r="B40" s="64"/>
      <c r="C40" s="64"/>
      <c r="D40" s="64"/>
      <c r="E40" s="65"/>
      <c r="F40" s="65"/>
      <c r="G40" s="65"/>
      <c r="H40" s="65"/>
      <c r="I40" s="65"/>
      <c r="J40" s="65"/>
      <c r="K40" s="12"/>
      <c r="L40" s="89">
        <v>0</v>
      </c>
      <c r="M40" s="86" t="e">
        <f t="shared" si="6"/>
        <v>#DIV/0!</v>
      </c>
      <c r="N40" s="87"/>
    </row>
    <row r="41" spans="1:14" ht="12.75" thickBot="1">
      <c r="A41" s="60"/>
      <c r="B41" s="61" t="s">
        <v>84</v>
      </c>
      <c r="C41" s="61"/>
      <c r="D41" s="61"/>
      <c r="E41" s="62">
        <f aca="true" t="shared" si="7" ref="E41:J41">+E42+E43+E44</f>
        <v>0</v>
      </c>
      <c r="F41" s="62">
        <f t="shared" si="7"/>
        <v>0</v>
      </c>
      <c r="G41" s="62">
        <f t="shared" si="7"/>
        <v>0</v>
      </c>
      <c r="H41" s="62">
        <f t="shared" si="7"/>
        <v>0</v>
      </c>
      <c r="I41" s="62">
        <f t="shared" si="7"/>
        <v>0</v>
      </c>
      <c r="J41" s="63">
        <f t="shared" si="7"/>
        <v>0</v>
      </c>
      <c r="K41" s="67"/>
      <c r="L41" s="82">
        <f>+L42+L43+L44</f>
        <v>0</v>
      </c>
      <c r="M41" s="90" t="e">
        <f t="shared" si="6"/>
        <v>#DIV/0!</v>
      </c>
      <c r="N41" s="87"/>
    </row>
    <row r="42" spans="1:14" ht="12">
      <c r="A42" s="58"/>
      <c r="B42" s="58"/>
      <c r="C42" s="58"/>
      <c r="D42" s="58"/>
      <c r="E42" s="59"/>
      <c r="F42" s="59"/>
      <c r="G42" s="59"/>
      <c r="H42" s="59"/>
      <c r="I42" s="59"/>
      <c r="J42" s="59"/>
      <c r="K42" s="68"/>
      <c r="L42" s="85">
        <v>0</v>
      </c>
      <c r="M42" s="86" t="e">
        <f aca="true" t="shared" si="8" ref="M42:M48">+L42/E42</f>
        <v>#DIV/0!</v>
      </c>
      <c r="N42" s="87"/>
    </row>
    <row r="43" spans="1:14" ht="12">
      <c r="A43" s="56"/>
      <c r="B43" s="56"/>
      <c r="C43" s="56"/>
      <c r="D43" s="56"/>
      <c r="E43" s="57"/>
      <c r="F43" s="57"/>
      <c r="G43" s="57"/>
      <c r="H43" s="57"/>
      <c r="I43" s="57"/>
      <c r="J43" s="57"/>
      <c r="K43" s="68"/>
      <c r="L43" s="88">
        <v>0</v>
      </c>
      <c r="M43" s="86" t="e">
        <f t="shared" si="8"/>
        <v>#DIV/0!</v>
      </c>
      <c r="N43" s="87"/>
    </row>
    <row r="44" spans="1:14" ht="12">
      <c r="A44" s="56"/>
      <c r="B44" s="56"/>
      <c r="C44" s="56"/>
      <c r="D44" s="56"/>
      <c r="E44" s="57"/>
      <c r="F44" s="57"/>
      <c r="G44" s="57"/>
      <c r="H44" s="57"/>
      <c r="I44" s="57"/>
      <c r="J44" s="57"/>
      <c r="K44" s="68"/>
      <c r="L44" s="88">
        <v>0</v>
      </c>
      <c r="M44" s="86" t="e">
        <f t="shared" si="8"/>
        <v>#DIV/0!</v>
      </c>
      <c r="N44" s="87"/>
    </row>
    <row r="45" spans="1:14" ht="12">
      <c r="A45" s="56"/>
      <c r="B45" s="56"/>
      <c r="C45" s="56"/>
      <c r="D45" s="56"/>
      <c r="E45" s="57"/>
      <c r="F45" s="57"/>
      <c r="G45" s="57"/>
      <c r="H45" s="57"/>
      <c r="I45" s="57"/>
      <c r="J45" s="57"/>
      <c r="K45" s="12"/>
      <c r="L45" s="88">
        <v>0</v>
      </c>
      <c r="M45" s="86" t="e">
        <f t="shared" si="8"/>
        <v>#DIV/0!</v>
      </c>
      <c r="N45" s="87"/>
    </row>
    <row r="46" spans="1:14" ht="12">
      <c r="A46" s="56"/>
      <c r="B46" s="56"/>
      <c r="C46" s="56"/>
      <c r="D46" s="56"/>
      <c r="E46" s="57"/>
      <c r="F46" s="57"/>
      <c r="G46" s="57"/>
      <c r="H46" s="57"/>
      <c r="I46" s="57"/>
      <c r="J46" s="57"/>
      <c r="K46" s="12"/>
      <c r="L46" s="88">
        <v>0</v>
      </c>
      <c r="M46" s="86" t="e">
        <f t="shared" si="8"/>
        <v>#DIV/0!</v>
      </c>
      <c r="N46" s="87"/>
    </row>
    <row r="47" spans="1:14" ht="12">
      <c r="A47" s="56"/>
      <c r="B47" s="56"/>
      <c r="C47" s="56"/>
      <c r="D47" s="56"/>
      <c r="E47" s="57"/>
      <c r="F47" s="57"/>
      <c r="G47" s="57"/>
      <c r="H47" s="57"/>
      <c r="I47" s="57"/>
      <c r="J47" s="57"/>
      <c r="K47" s="12"/>
      <c r="L47" s="88">
        <v>0</v>
      </c>
      <c r="M47" s="86" t="e">
        <f t="shared" si="8"/>
        <v>#DIV/0!</v>
      </c>
      <c r="N47" s="87"/>
    </row>
    <row r="48" spans="1:14" ht="12">
      <c r="A48" s="56"/>
      <c r="B48" s="56"/>
      <c r="C48" s="56"/>
      <c r="D48" s="56"/>
      <c r="E48" s="57"/>
      <c r="F48" s="57"/>
      <c r="G48" s="57"/>
      <c r="H48" s="57"/>
      <c r="I48" s="57"/>
      <c r="J48" s="57"/>
      <c r="K48" s="12"/>
      <c r="L48" s="88">
        <v>0</v>
      </c>
      <c r="M48" s="86" t="e">
        <f t="shared" si="8"/>
        <v>#DIV/0!</v>
      </c>
      <c r="N48" s="87"/>
    </row>
  </sheetData>
  <sheetProtection/>
  <mergeCells count="10">
    <mergeCell ref="K19:K23"/>
    <mergeCell ref="L6:N6"/>
    <mergeCell ref="A6:K6"/>
    <mergeCell ref="M1:N1"/>
    <mergeCell ref="A5:N5"/>
    <mergeCell ref="C1:L4"/>
    <mergeCell ref="A1:B4"/>
    <mergeCell ref="M2:N2"/>
    <mergeCell ref="M3:N3"/>
    <mergeCell ref="M4:N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B1">
      <selection activeCell="G3" sqref="G3:H3"/>
    </sheetView>
  </sheetViews>
  <sheetFormatPr defaultColWidth="11.421875" defaultRowHeight="12.75"/>
  <cols>
    <col min="1" max="1" width="54.140625" style="8" customWidth="1"/>
    <col min="2" max="2" width="20.421875" style="8" customWidth="1"/>
    <col min="3" max="3" width="19.8515625" style="8" customWidth="1"/>
    <col min="4" max="4" width="19.00390625" style="8" customWidth="1"/>
    <col min="5" max="5" width="18.28125" style="8" customWidth="1"/>
    <col min="6" max="6" width="27.28125" style="8" customWidth="1"/>
    <col min="7" max="7" width="13.00390625" style="8" customWidth="1"/>
    <col min="8" max="8" width="52.00390625" style="8" customWidth="1"/>
    <col min="9" max="16384" width="11.421875" style="8" customWidth="1"/>
  </cols>
  <sheetData>
    <row r="1" spans="1:8" ht="21.75" customHeight="1">
      <c r="A1" s="178"/>
      <c r="B1" s="149" t="s">
        <v>89</v>
      </c>
      <c r="C1" s="149"/>
      <c r="D1" s="149"/>
      <c r="E1" s="149"/>
      <c r="F1" s="149"/>
      <c r="G1" s="174" t="s">
        <v>60</v>
      </c>
      <c r="H1" s="175"/>
    </row>
    <row r="2" spans="1:8" ht="23.25" customHeight="1">
      <c r="A2" s="179"/>
      <c r="B2" s="150"/>
      <c r="C2" s="150"/>
      <c r="D2" s="150"/>
      <c r="E2" s="150"/>
      <c r="F2" s="150"/>
      <c r="G2" s="176" t="s">
        <v>87</v>
      </c>
      <c r="H2" s="177"/>
    </row>
    <row r="3" spans="1:8" ht="19.5" customHeight="1">
      <c r="A3" s="179"/>
      <c r="B3" s="150"/>
      <c r="C3" s="150"/>
      <c r="D3" s="150"/>
      <c r="E3" s="150"/>
      <c r="F3" s="150"/>
      <c r="G3" s="176" t="s">
        <v>90</v>
      </c>
      <c r="H3" s="177"/>
    </row>
    <row r="4" spans="1:8" ht="18" customHeight="1" thickBot="1">
      <c r="A4" s="180"/>
      <c r="B4" s="151"/>
      <c r="C4" s="151"/>
      <c r="D4" s="151"/>
      <c r="E4" s="151"/>
      <c r="F4" s="151"/>
      <c r="G4" s="168" t="s">
        <v>59</v>
      </c>
      <c r="H4" s="169"/>
    </row>
    <row r="5" spans="1:6" ht="12" thickBot="1">
      <c r="A5" s="5"/>
      <c r="B5" s="6"/>
      <c r="C5" s="6"/>
      <c r="D5" s="6"/>
      <c r="E5" s="6"/>
      <c r="F5" s="7"/>
    </row>
    <row r="6" spans="1:8" ht="30" customHeight="1">
      <c r="A6" s="181" t="s">
        <v>63</v>
      </c>
      <c r="B6" s="182"/>
      <c r="C6" s="182"/>
      <c r="D6" s="182"/>
      <c r="E6" s="182"/>
      <c r="F6" s="182"/>
      <c r="G6" s="182"/>
      <c r="H6" s="183"/>
    </row>
    <row r="7" spans="1:8" ht="16.5" thickBot="1">
      <c r="A7" s="171" t="s">
        <v>75</v>
      </c>
      <c r="B7" s="172"/>
      <c r="C7" s="172"/>
      <c r="D7" s="172"/>
      <c r="E7" s="172"/>
      <c r="F7" s="172"/>
      <c r="G7" s="172"/>
      <c r="H7" s="173"/>
    </row>
    <row r="8" spans="1:8" ht="36" customHeight="1">
      <c r="A8" s="162" t="s">
        <v>66</v>
      </c>
      <c r="B8" s="184" t="s">
        <v>71</v>
      </c>
      <c r="C8" s="164" t="s">
        <v>72</v>
      </c>
      <c r="D8" s="164"/>
      <c r="E8" s="164" t="s">
        <v>73</v>
      </c>
      <c r="F8" s="164" t="s">
        <v>74</v>
      </c>
      <c r="G8" s="164" t="s">
        <v>46</v>
      </c>
      <c r="H8" s="166" t="s">
        <v>47</v>
      </c>
    </row>
    <row r="9" spans="1:8" ht="12.75" thickBot="1">
      <c r="A9" s="163"/>
      <c r="B9" s="185"/>
      <c r="C9" s="46" t="s">
        <v>48</v>
      </c>
      <c r="D9" s="46" t="s">
        <v>49</v>
      </c>
      <c r="E9" s="165"/>
      <c r="F9" s="45" t="s">
        <v>64</v>
      </c>
      <c r="G9" s="45" t="s">
        <v>65</v>
      </c>
      <c r="H9" s="167"/>
    </row>
    <row r="10" spans="1:8" ht="11.25">
      <c r="A10" s="37" t="s">
        <v>2</v>
      </c>
      <c r="B10" s="38">
        <f>SUM(B11:B45)</f>
        <v>0</v>
      </c>
      <c r="C10" s="39">
        <f>SUM(C11:C45)</f>
        <v>0</v>
      </c>
      <c r="D10" s="40">
        <f>SUM(D11:D45)</f>
        <v>0</v>
      </c>
      <c r="E10" s="41">
        <f>SUM(E11:E45)</f>
        <v>0</v>
      </c>
      <c r="F10" s="42">
        <f>SUM(F11:F45)</f>
        <v>0</v>
      </c>
      <c r="G10" s="43" t="e">
        <f>+(F10/B10)-1</f>
        <v>#DIV/0!</v>
      </c>
      <c r="H10" s="44"/>
    </row>
    <row r="11" spans="1:8" ht="11.25">
      <c r="A11" s="23" t="s">
        <v>3</v>
      </c>
      <c r="B11" s="29">
        <v>0</v>
      </c>
      <c r="C11" s="30"/>
      <c r="D11" s="31"/>
      <c r="E11" s="35">
        <v>0</v>
      </c>
      <c r="F11" s="34">
        <v>0</v>
      </c>
      <c r="G11" s="24" t="e">
        <f>+(F11/B11)-1</f>
        <v>#DIV/0!</v>
      </c>
      <c r="H11" s="2"/>
    </row>
    <row r="12" spans="1:8" ht="22.5">
      <c r="A12" s="23" t="s">
        <v>4</v>
      </c>
      <c r="B12" s="29">
        <v>0</v>
      </c>
      <c r="C12" s="30"/>
      <c r="D12" s="31"/>
      <c r="E12" s="35">
        <v>0</v>
      </c>
      <c r="F12" s="34">
        <v>0</v>
      </c>
      <c r="G12" s="24" t="e">
        <f>+(F12/B12)-1</f>
        <v>#DIV/0!</v>
      </c>
      <c r="H12" s="2"/>
    </row>
    <row r="13" spans="1:8" ht="11.25">
      <c r="A13" s="23" t="s">
        <v>5</v>
      </c>
      <c r="B13" s="29">
        <v>0</v>
      </c>
      <c r="C13" s="30"/>
      <c r="D13" s="31">
        <v>0</v>
      </c>
      <c r="E13" s="35">
        <v>0</v>
      </c>
      <c r="F13" s="34">
        <v>0</v>
      </c>
      <c r="G13" s="24" t="e">
        <f>+(F13/B13)-1</f>
        <v>#DIV/0!</v>
      </c>
      <c r="H13" s="2"/>
    </row>
    <row r="14" spans="1:8" ht="22.5">
      <c r="A14" s="23" t="s">
        <v>6</v>
      </c>
      <c r="B14" s="29">
        <v>0</v>
      </c>
      <c r="C14" s="30"/>
      <c r="D14" s="31"/>
      <c r="E14" s="35">
        <v>0</v>
      </c>
      <c r="F14" s="34">
        <v>0</v>
      </c>
      <c r="G14" s="24" t="e">
        <f>+(F14/B14)-1</f>
        <v>#DIV/0!</v>
      </c>
      <c r="H14" s="2"/>
    </row>
    <row r="15" spans="1:8" ht="11.25">
      <c r="A15" s="23" t="s">
        <v>50</v>
      </c>
      <c r="B15" s="29">
        <v>0</v>
      </c>
      <c r="C15" s="30"/>
      <c r="D15" s="31"/>
      <c r="E15" s="35">
        <v>0</v>
      </c>
      <c r="F15" s="34">
        <v>0</v>
      </c>
      <c r="G15" s="24" t="e">
        <f>+F15/B15</f>
        <v>#DIV/0!</v>
      </c>
      <c r="H15" s="2"/>
    </row>
    <row r="16" spans="1:8" ht="11.25">
      <c r="A16" s="23" t="s">
        <v>51</v>
      </c>
      <c r="B16" s="29">
        <v>0</v>
      </c>
      <c r="C16" s="30"/>
      <c r="D16" s="31"/>
      <c r="E16" s="35">
        <v>0</v>
      </c>
      <c r="F16" s="34">
        <v>0</v>
      </c>
      <c r="G16" s="2"/>
      <c r="H16" s="2"/>
    </row>
    <row r="17" spans="1:8" ht="11.25">
      <c r="A17" s="23" t="s">
        <v>7</v>
      </c>
      <c r="B17" s="29">
        <v>0</v>
      </c>
      <c r="C17" s="30"/>
      <c r="D17" s="31"/>
      <c r="E17" s="35">
        <v>0</v>
      </c>
      <c r="F17" s="34">
        <v>0</v>
      </c>
      <c r="G17" s="24" t="e">
        <f>(+F17/B17)-1</f>
        <v>#DIV/0!</v>
      </c>
      <c r="H17" s="2"/>
    </row>
    <row r="18" spans="1:8" ht="11.25">
      <c r="A18" s="23" t="s">
        <v>52</v>
      </c>
      <c r="B18" s="29">
        <v>0</v>
      </c>
      <c r="C18" s="30"/>
      <c r="D18" s="31"/>
      <c r="E18" s="35">
        <v>0</v>
      </c>
      <c r="F18" s="34">
        <v>0</v>
      </c>
      <c r="G18" s="24"/>
      <c r="H18" s="2"/>
    </row>
    <row r="19" spans="1:8" ht="11.25">
      <c r="A19" s="23" t="s">
        <v>8</v>
      </c>
      <c r="B19" s="29">
        <v>0</v>
      </c>
      <c r="C19" s="30"/>
      <c r="D19" s="31"/>
      <c r="E19" s="35">
        <v>0</v>
      </c>
      <c r="F19" s="34">
        <v>0</v>
      </c>
      <c r="G19" s="24" t="e">
        <f aca="true" t="shared" si="0" ref="G19:G45">+(F19/B19)-1</f>
        <v>#DIV/0!</v>
      </c>
      <c r="H19" s="2"/>
    </row>
    <row r="20" spans="1:8" ht="12.75" customHeight="1">
      <c r="A20" s="23" t="s">
        <v>9</v>
      </c>
      <c r="B20" s="29">
        <v>0</v>
      </c>
      <c r="C20" s="30"/>
      <c r="D20" s="31"/>
      <c r="E20" s="35">
        <v>0</v>
      </c>
      <c r="F20" s="34">
        <v>0</v>
      </c>
      <c r="G20" s="24" t="e">
        <f t="shared" si="0"/>
        <v>#DIV/0!</v>
      </c>
      <c r="H20" s="170"/>
    </row>
    <row r="21" spans="1:8" ht="11.25">
      <c r="A21" s="23" t="s">
        <v>10</v>
      </c>
      <c r="B21" s="29">
        <v>0</v>
      </c>
      <c r="C21" s="30"/>
      <c r="D21" s="31"/>
      <c r="E21" s="35">
        <v>0</v>
      </c>
      <c r="F21" s="34">
        <v>0</v>
      </c>
      <c r="G21" s="24" t="e">
        <f t="shared" si="0"/>
        <v>#DIV/0!</v>
      </c>
      <c r="H21" s="170"/>
    </row>
    <row r="22" spans="1:8" ht="11.25">
      <c r="A22" s="23" t="s">
        <v>11</v>
      </c>
      <c r="B22" s="29">
        <v>0</v>
      </c>
      <c r="C22" s="30"/>
      <c r="D22" s="31"/>
      <c r="E22" s="35">
        <v>0</v>
      </c>
      <c r="F22" s="34">
        <v>0</v>
      </c>
      <c r="G22" s="24" t="e">
        <f t="shared" si="0"/>
        <v>#DIV/0!</v>
      </c>
      <c r="H22" s="170"/>
    </row>
    <row r="23" spans="1:8" ht="11.25">
      <c r="A23" s="23" t="s">
        <v>12</v>
      </c>
      <c r="B23" s="29">
        <v>0</v>
      </c>
      <c r="C23" s="30"/>
      <c r="D23" s="31"/>
      <c r="E23" s="35">
        <v>0</v>
      </c>
      <c r="F23" s="34">
        <v>0</v>
      </c>
      <c r="G23" s="24" t="e">
        <f t="shared" si="0"/>
        <v>#DIV/0!</v>
      </c>
      <c r="H23" s="170"/>
    </row>
    <row r="24" spans="1:8" ht="11.25">
      <c r="A24" s="23" t="s">
        <v>13</v>
      </c>
      <c r="B24" s="29">
        <v>0</v>
      </c>
      <c r="C24" s="30"/>
      <c r="D24" s="31"/>
      <c r="E24" s="35">
        <v>0</v>
      </c>
      <c r="F24" s="34">
        <v>0</v>
      </c>
      <c r="G24" s="24" t="e">
        <f t="shared" si="0"/>
        <v>#DIV/0!</v>
      </c>
      <c r="H24" s="170"/>
    </row>
    <row r="25" spans="1:8" ht="11.25">
      <c r="A25" s="23" t="s">
        <v>14</v>
      </c>
      <c r="B25" s="29">
        <v>0</v>
      </c>
      <c r="C25" s="30"/>
      <c r="D25" s="31"/>
      <c r="E25" s="35">
        <v>0</v>
      </c>
      <c r="F25" s="34">
        <v>0</v>
      </c>
      <c r="G25" s="24" t="e">
        <f t="shared" si="0"/>
        <v>#DIV/0!</v>
      </c>
      <c r="H25" s="170"/>
    </row>
    <row r="26" spans="1:8" ht="11.25">
      <c r="A26" s="23" t="s">
        <v>15</v>
      </c>
      <c r="B26" s="29">
        <v>0</v>
      </c>
      <c r="C26" s="30"/>
      <c r="D26" s="31">
        <v>0</v>
      </c>
      <c r="E26" s="35">
        <v>0</v>
      </c>
      <c r="F26" s="34">
        <v>0</v>
      </c>
      <c r="G26" s="24" t="e">
        <f t="shared" si="0"/>
        <v>#DIV/0!</v>
      </c>
      <c r="H26" s="170"/>
    </row>
    <row r="27" spans="1:8" ht="22.5">
      <c r="A27" s="23" t="s">
        <v>16</v>
      </c>
      <c r="B27" s="29">
        <v>0</v>
      </c>
      <c r="C27" s="30"/>
      <c r="D27" s="31">
        <v>0</v>
      </c>
      <c r="E27" s="35">
        <v>0</v>
      </c>
      <c r="F27" s="34">
        <v>0</v>
      </c>
      <c r="G27" s="24" t="e">
        <f t="shared" si="0"/>
        <v>#DIV/0!</v>
      </c>
      <c r="H27" s="3"/>
    </row>
    <row r="28" spans="1:8" ht="11.25">
      <c r="A28" s="23" t="s">
        <v>17</v>
      </c>
      <c r="B28" s="29">
        <v>0</v>
      </c>
      <c r="C28" s="30">
        <v>0</v>
      </c>
      <c r="D28" s="31"/>
      <c r="E28" s="35">
        <f>+B28+C28</f>
        <v>0</v>
      </c>
      <c r="F28" s="34">
        <v>0</v>
      </c>
      <c r="G28" s="24" t="e">
        <f t="shared" si="0"/>
        <v>#DIV/0!</v>
      </c>
      <c r="H28" s="4"/>
    </row>
    <row r="29" spans="1:8" ht="22.5">
      <c r="A29" s="23" t="s">
        <v>18</v>
      </c>
      <c r="B29" s="29">
        <v>0</v>
      </c>
      <c r="C29" s="30"/>
      <c r="D29" s="31"/>
      <c r="E29" s="35">
        <v>0</v>
      </c>
      <c r="F29" s="34">
        <v>0</v>
      </c>
      <c r="G29" s="24" t="e">
        <f t="shared" si="0"/>
        <v>#DIV/0!</v>
      </c>
      <c r="H29" s="23"/>
    </row>
    <row r="30" spans="1:8" ht="11.25">
      <c r="A30" s="23" t="s">
        <v>19</v>
      </c>
      <c r="B30" s="29">
        <v>0</v>
      </c>
      <c r="C30" s="30"/>
      <c r="D30" s="31"/>
      <c r="E30" s="35">
        <v>0</v>
      </c>
      <c r="F30" s="34">
        <v>0</v>
      </c>
      <c r="G30" s="24" t="e">
        <f t="shared" si="0"/>
        <v>#DIV/0!</v>
      </c>
      <c r="H30" s="23"/>
    </row>
    <row r="31" spans="1:8" ht="11.25">
      <c r="A31" s="23" t="s">
        <v>20</v>
      </c>
      <c r="B31" s="29">
        <v>0</v>
      </c>
      <c r="C31" s="30"/>
      <c r="D31" s="31">
        <v>0</v>
      </c>
      <c r="E31" s="35">
        <v>0</v>
      </c>
      <c r="F31" s="34">
        <v>0</v>
      </c>
      <c r="G31" s="24" t="e">
        <f t="shared" si="0"/>
        <v>#DIV/0!</v>
      </c>
      <c r="H31" s="23"/>
    </row>
    <row r="32" spans="1:8" ht="11.25">
      <c r="A32" s="23" t="s">
        <v>21</v>
      </c>
      <c r="B32" s="29">
        <v>0</v>
      </c>
      <c r="C32" s="30"/>
      <c r="D32" s="31"/>
      <c r="E32" s="35">
        <v>0</v>
      </c>
      <c r="F32" s="34">
        <v>0</v>
      </c>
      <c r="G32" s="25" t="e">
        <f t="shared" si="0"/>
        <v>#DIV/0!</v>
      </c>
      <c r="H32" s="23"/>
    </row>
    <row r="33" spans="1:8" ht="11.25">
      <c r="A33" s="23" t="s">
        <v>22</v>
      </c>
      <c r="B33" s="29">
        <v>0</v>
      </c>
      <c r="C33" s="30">
        <v>0</v>
      </c>
      <c r="D33" s="31"/>
      <c r="E33" s="35">
        <v>0</v>
      </c>
      <c r="F33" s="34">
        <v>0</v>
      </c>
      <c r="G33" s="25" t="e">
        <f t="shared" si="0"/>
        <v>#DIV/0!</v>
      </c>
      <c r="H33" s="23"/>
    </row>
    <row r="34" spans="1:8" ht="22.5">
      <c r="A34" s="23" t="s">
        <v>23</v>
      </c>
      <c r="B34" s="29">
        <v>0</v>
      </c>
      <c r="C34" s="30"/>
      <c r="D34" s="31"/>
      <c r="E34" s="35">
        <v>0</v>
      </c>
      <c r="F34" s="34">
        <v>0</v>
      </c>
      <c r="G34" s="25" t="e">
        <f t="shared" si="0"/>
        <v>#DIV/0!</v>
      </c>
      <c r="H34" s="2"/>
    </row>
    <row r="35" spans="1:8" ht="22.5">
      <c r="A35" s="23" t="s">
        <v>24</v>
      </c>
      <c r="B35" s="29">
        <v>0</v>
      </c>
      <c r="C35" s="30"/>
      <c r="D35" s="31"/>
      <c r="E35" s="35">
        <v>0</v>
      </c>
      <c r="F35" s="34">
        <v>0</v>
      </c>
      <c r="G35" s="25" t="e">
        <f t="shared" si="0"/>
        <v>#DIV/0!</v>
      </c>
      <c r="H35" s="26"/>
    </row>
    <row r="36" spans="1:8" ht="22.5">
      <c r="A36" s="23" t="s">
        <v>25</v>
      </c>
      <c r="B36" s="29">
        <v>0</v>
      </c>
      <c r="C36" s="30"/>
      <c r="D36" s="31">
        <v>0</v>
      </c>
      <c r="E36" s="35">
        <f>+B36+D36</f>
        <v>0</v>
      </c>
      <c r="F36" s="34">
        <v>0</v>
      </c>
      <c r="G36" s="25" t="e">
        <f t="shared" si="0"/>
        <v>#DIV/0!</v>
      </c>
      <c r="H36" s="26"/>
    </row>
    <row r="37" spans="1:8" ht="11.25">
      <c r="A37" s="23" t="s">
        <v>26</v>
      </c>
      <c r="B37" s="29">
        <v>0</v>
      </c>
      <c r="C37" s="30"/>
      <c r="D37" s="31"/>
      <c r="E37" s="35">
        <v>0</v>
      </c>
      <c r="F37" s="34">
        <v>0</v>
      </c>
      <c r="G37" s="25" t="e">
        <f t="shared" si="0"/>
        <v>#DIV/0!</v>
      </c>
      <c r="H37" s="2"/>
    </row>
    <row r="38" spans="1:8" ht="11.25">
      <c r="A38" s="23" t="s">
        <v>27</v>
      </c>
      <c r="B38" s="29">
        <v>0</v>
      </c>
      <c r="C38" s="30"/>
      <c r="D38" s="31">
        <v>0</v>
      </c>
      <c r="E38" s="35">
        <v>0</v>
      </c>
      <c r="F38" s="34">
        <v>0</v>
      </c>
      <c r="G38" s="25" t="e">
        <f t="shared" si="0"/>
        <v>#DIV/0!</v>
      </c>
      <c r="H38" s="26"/>
    </row>
    <row r="39" spans="1:8" ht="11.25">
      <c r="A39" s="23" t="s">
        <v>28</v>
      </c>
      <c r="B39" s="29">
        <v>0</v>
      </c>
      <c r="C39" s="30"/>
      <c r="D39" s="31"/>
      <c r="E39" s="35">
        <v>0</v>
      </c>
      <c r="F39" s="34">
        <v>0</v>
      </c>
      <c r="G39" s="25" t="e">
        <f t="shared" si="0"/>
        <v>#DIV/0!</v>
      </c>
      <c r="H39" s="23"/>
    </row>
    <row r="40" spans="1:8" ht="11.25">
      <c r="A40" s="23" t="s">
        <v>29</v>
      </c>
      <c r="B40" s="29">
        <v>0</v>
      </c>
      <c r="C40" s="30"/>
      <c r="D40" s="31"/>
      <c r="E40" s="35">
        <v>0</v>
      </c>
      <c r="F40" s="34">
        <v>0</v>
      </c>
      <c r="G40" s="25" t="e">
        <f t="shared" si="0"/>
        <v>#DIV/0!</v>
      </c>
      <c r="H40" s="23"/>
    </row>
    <row r="41" spans="1:8" ht="11.25">
      <c r="A41" s="23" t="s">
        <v>30</v>
      </c>
      <c r="B41" s="29">
        <v>0</v>
      </c>
      <c r="C41" s="30"/>
      <c r="D41" s="31"/>
      <c r="E41" s="35">
        <v>0</v>
      </c>
      <c r="F41" s="34">
        <v>0</v>
      </c>
      <c r="G41" s="25" t="e">
        <f t="shared" si="0"/>
        <v>#DIV/0!</v>
      </c>
      <c r="H41" s="23"/>
    </row>
    <row r="42" spans="1:8" ht="33.75" customHeight="1">
      <c r="A42" s="23" t="s">
        <v>31</v>
      </c>
      <c r="B42" s="29">
        <v>0</v>
      </c>
      <c r="C42" s="30"/>
      <c r="D42" s="31"/>
      <c r="E42" s="35">
        <v>0</v>
      </c>
      <c r="F42" s="34">
        <v>0</v>
      </c>
      <c r="G42" s="25" t="e">
        <f t="shared" si="0"/>
        <v>#DIV/0!</v>
      </c>
      <c r="H42" s="27"/>
    </row>
    <row r="43" spans="1:8" ht="11.25">
      <c r="A43" s="23" t="s">
        <v>32</v>
      </c>
      <c r="B43" s="29">
        <v>0</v>
      </c>
      <c r="C43" s="30"/>
      <c r="D43" s="31"/>
      <c r="E43" s="35">
        <v>0</v>
      </c>
      <c r="F43" s="34">
        <v>0</v>
      </c>
      <c r="G43" s="25" t="e">
        <f t="shared" si="0"/>
        <v>#DIV/0!</v>
      </c>
      <c r="H43" s="27"/>
    </row>
    <row r="44" spans="1:8" ht="11.25">
      <c r="A44" s="23" t="s">
        <v>33</v>
      </c>
      <c r="B44" s="29">
        <v>0</v>
      </c>
      <c r="C44" s="30">
        <v>0</v>
      </c>
      <c r="D44" s="31"/>
      <c r="E44" s="35">
        <v>0</v>
      </c>
      <c r="F44" s="34">
        <v>0</v>
      </c>
      <c r="G44" s="25" t="e">
        <f t="shared" si="0"/>
        <v>#DIV/0!</v>
      </c>
      <c r="H44" s="27"/>
    </row>
    <row r="45" spans="1:8" ht="12" thickBot="1">
      <c r="A45" s="23" t="s">
        <v>34</v>
      </c>
      <c r="B45" s="29">
        <v>0</v>
      </c>
      <c r="C45" s="32"/>
      <c r="D45" s="33"/>
      <c r="E45" s="36">
        <v>0</v>
      </c>
      <c r="F45" s="34">
        <v>0</v>
      </c>
      <c r="G45" s="25" t="e">
        <f t="shared" si="0"/>
        <v>#DIV/0!</v>
      </c>
      <c r="H45" s="28" t="s">
        <v>53</v>
      </c>
    </row>
    <row r="47" spans="4:5" ht="11.25">
      <c r="D47" s="9"/>
      <c r="E47" s="9"/>
    </row>
  </sheetData>
  <sheetProtection/>
  <mergeCells count="16">
    <mergeCell ref="H20:H24"/>
    <mergeCell ref="H25:H26"/>
    <mergeCell ref="A7:H7"/>
    <mergeCell ref="G1:H1"/>
    <mergeCell ref="G2:H2"/>
    <mergeCell ref="G3:H3"/>
    <mergeCell ref="A1:A4"/>
    <mergeCell ref="B1:F4"/>
    <mergeCell ref="A6:H6"/>
    <mergeCell ref="B8:B9"/>
    <mergeCell ref="A8:A9"/>
    <mergeCell ref="E8:E9"/>
    <mergeCell ref="H8:H9"/>
    <mergeCell ref="G4:H4"/>
    <mergeCell ref="C8:D8"/>
    <mergeCell ref="F8:G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2" max="2" width="4.7109375" style="0" customWidth="1"/>
    <col min="3" max="3" width="36.28125" style="0" customWidth="1"/>
    <col min="4" max="4" width="22.421875" style="0" customWidth="1"/>
    <col min="5" max="5" width="23.00390625" style="0" customWidth="1"/>
    <col min="6" max="6" width="16.8515625" style="0" customWidth="1"/>
    <col min="7" max="7" width="39.00390625" style="0" customWidth="1"/>
  </cols>
  <sheetData>
    <row r="1" spans="1:7" ht="14.25">
      <c r="A1" s="132"/>
      <c r="B1" s="133"/>
      <c r="C1" s="189" t="s">
        <v>89</v>
      </c>
      <c r="D1" s="189"/>
      <c r="E1" s="189"/>
      <c r="F1" s="174" t="s">
        <v>60</v>
      </c>
      <c r="G1" s="175"/>
    </row>
    <row r="2" spans="1:7" ht="14.25">
      <c r="A2" s="134"/>
      <c r="B2" s="135"/>
      <c r="C2" s="190"/>
      <c r="D2" s="190"/>
      <c r="E2" s="190"/>
      <c r="F2" s="176" t="s">
        <v>87</v>
      </c>
      <c r="G2" s="177"/>
    </row>
    <row r="3" spans="1:7" ht="14.25">
      <c r="A3" s="134"/>
      <c r="B3" s="135"/>
      <c r="C3" s="190"/>
      <c r="D3" s="190"/>
      <c r="E3" s="190"/>
      <c r="F3" s="176" t="s">
        <v>90</v>
      </c>
      <c r="G3" s="177"/>
    </row>
    <row r="4" spans="1:7" ht="15" thickBot="1">
      <c r="A4" s="136"/>
      <c r="B4" s="137"/>
      <c r="C4" s="191"/>
      <c r="D4" s="191"/>
      <c r="E4" s="191"/>
      <c r="F4" s="168" t="s">
        <v>59</v>
      </c>
      <c r="G4" s="169"/>
    </row>
    <row r="5" spans="1:3" ht="13.5" thickBot="1">
      <c r="A5" s="47"/>
      <c r="B5" s="47"/>
      <c r="C5" s="47"/>
    </row>
    <row r="6" spans="1:7" ht="25.5" customHeight="1" thickBot="1">
      <c r="A6" s="186" t="s">
        <v>54</v>
      </c>
      <c r="B6" s="187"/>
      <c r="C6" s="187"/>
      <c r="D6" s="187"/>
      <c r="E6" s="187"/>
      <c r="F6" s="187"/>
      <c r="G6" s="188"/>
    </row>
    <row r="8" spans="2:7" s="13" customFormat="1" ht="15">
      <c r="B8" s="49" t="s">
        <v>67</v>
      </c>
      <c r="C8" s="50" t="s">
        <v>55</v>
      </c>
      <c r="D8" s="49" t="s">
        <v>80</v>
      </c>
      <c r="E8" s="49" t="s">
        <v>80</v>
      </c>
      <c r="F8" s="49"/>
      <c r="G8" s="49" t="s">
        <v>56</v>
      </c>
    </row>
    <row r="9" spans="2:7" ht="12.75">
      <c r="B9" s="22">
        <v>1</v>
      </c>
      <c r="C9" s="22"/>
      <c r="D9" s="51"/>
      <c r="E9" s="51">
        <v>0</v>
      </c>
      <c r="F9" s="52" t="e">
        <f>+E9/D9</f>
        <v>#DIV/0!</v>
      </c>
      <c r="G9" s="22"/>
    </row>
    <row r="10" spans="2:7" ht="12.75">
      <c r="B10" s="22">
        <v>2</v>
      </c>
      <c r="C10" s="22"/>
      <c r="D10" s="51">
        <v>0</v>
      </c>
      <c r="E10" s="51">
        <v>0</v>
      </c>
      <c r="F10" s="52" t="e">
        <f>+E10/D10</f>
        <v>#DIV/0!</v>
      </c>
      <c r="G10" s="22"/>
    </row>
    <row r="11" spans="2:7" ht="12.75">
      <c r="B11" s="22">
        <v>4</v>
      </c>
      <c r="C11" s="22"/>
      <c r="D11" s="51">
        <v>0</v>
      </c>
      <c r="E11" s="51">
        <v>0</v>
      </c>
      <c r="F11" s="52" t="e">
        <f>+(E11/D11)-1</f>
        <v>#DIV/0!</v>
      </c>
      <c r="G11" s="22"/>
    </row>
    <row r="12" spans="2:7" ht="12.75">
      <c r="B12" s="22">
        <v>5</v>
      </c>
      <c r="C12" s="22"/>
      <c r="D12" s="51"/>
      <c r="E12" s="51">
        <v>0</v>
      </c>
      <c r="F12" s="52" t="e">
        <f>+E12/D12</f>
        <v>#DIV/0!</v>
      </c>
      <c r="G12" s="22"/>
    </row>
    <row r="13" spans="2:7" ht="12.75">
      <c r="B13" s="22">
        <v>6</v>
      </c>
      <c r="C13" s="22"/>
      <c r="D13" s="51"/>
      <c r="E13" s="51">
        <v>0</v>
      </c>
      <c r="F13" s="52" t="e">
        <f>+(E13/D13)-1</f>
        <v>#DIV/0!</v>
      </c>
      <c r="G13" s="22"/>
    </row>
    <row r="14" spans="2:7" ht="12.75">
      <c r="B14" s="22">
        <v>7</v>
      </c>
      <c r="C14" s="22"/>
      <c r="D14" s="51"/>
      <c r="E14" s="51">
        <v>0</v>
      </c>
      <c r="F14" s="52" t="e">
        <f>+E14/D14</f>
        <v>#DIV/0!</v>
      </c>
      <c r="G14" s="22"/>
    </row>
    <row r="15" spans="2:7" ht="12.75">
      <c r="B15" s="22">
        <v>8</v>
      </c>
      <c r="C15" s="22"/>
      <c r="D15" s="51"/>
      <c r="E15" s="51">
        <v>0</v>
      </c>
      <c r="F15" s="52" t="e">
        <f>+E15/D15</f>
        <v>#DIV/0!</v>
      </c>
      <c r="G15" s="22"/>
    </row>
    <row r="16" spans="2:7" ht="12.75">
      <c r="B16" s="22">
        <v>9</v>
      </c>
      <c r="C16" s="22"/>
      <c r="D16" s="51">
        <v>0</v>
      </c>
      <c r="E16" s="51">
        <v>0</v>
      </c>
      <c r="F16" s="52" t="e">
        <f>+E16/D16</f>
        <v>#DIV/0!</v>
      </c>
      <c r="G16" s="22"/>
    </row>
    <row r="17" spans="2:7" ht="15.75">
      <c r="B17" s="48"/>
      <c r="C17" s="48" t="s">
        <v>57</v>
      </c>
      <c r="D17" s="53">
        <f>SUM(D9:D14)</f>
        <v>0</v>
      </c>
      <c r="E17" s="53">
        <f>SUM(E9:E16)</f>
        <v>0</v>
      </c>
      <c r="F17" s="54" t="e">
        <f>+(E17/D17)-1</f>
        <v>#DIV/0!</v>
      </c>
      <c r="G17" s="55"/>
    </row>
    <row r="20" ht="12.75">
      <c r="D20" s="10"/>
    </row>
  </sheetData>
  <sheetProtection/>
  <mergeCells count="7">
    <mergeCell ref="A6:G6"/>
    <mergeCell ref="F1:G1"/>
    <mergeCell ref="F2:G2"/>
    <mergeCell ref="F3:G3"/>
    <mergeCell ref="F4:G4"/>
    <mergeCell ref="A1:B4"/>
    <mergeCell ref="C1:E4"/>
  </mergeCells>
  <printOptions/>
  <pageMargins left="0.7" right="0.7" top="0.75" bottom="0.75" header="0.3" footer="0.3"/>
  <pageSetup horizontalDpi="600" verticalDpi="600" orientation="portrait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Alcides Leguizamón V.</dc:creator>
  <cp:keywords/>
  <dc:description/>
  <cp:lastModifiedBy>Asus</cp:lastModifiedBy>
  <dcterms:created xsi:type="dcterms:W3CDTF">2020-07-21T21:21:49Z</dcterms:created>
  <dcterms:modified xsi:type="dcterms:W3CDTF">2023-08-23T22:11:52Z</dcterms:modified>
  <cp:category/>
  <cp:version/>
  <cp:contentType/>
  <cp:contentStatus/>
</cp:coreProperties>
</file>