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7315" windowHeight="12045" activeTab="0"/>
  </bookViews>
  <sheets>
    <sheet name="GT01 MESA AYUDA" sheetId="1" r:id="rId1"/>
    <sheet name="Listas" sheetId="2" state="hidden" r:id="rId2"/>
    <sheet name="GT 03PETI" sheetId="3" r:id="rId3"/>
  </sheets>
  <definedNames>
    <definedName name="Frecuencia">#REF!</definedName>
    <definedName name="Herramienta">#REF!</definedName>
    <definedName name="Meses">#REF!</definedName>
    <definedName name="Procesos">#REF!</definedName>
    <definedName name="Tendencia">#REF!</definedName>
    <definedName name="Tipo">#REF!</definedName>
  </definedNames>
  <calcPr fullCalcOnLoad="1"/>
</workbook>
</file>

<file path=xl/sharedStrings.xml><?xml version="1.0" encoding="utf-8"?>
<sst xmlns="http://schemas.openxmlformats.org/spreadsheetml/2006/main" count="414" uniqueCount="160">
  <si>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</si>
  <si>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</si>
  <si>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</si>
  <si>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</si>
  <si>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</si>
  <si>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</si>
  <si>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</si>
  <si>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</si>
  <si>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</si>
  <si>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</si>
  <si>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</si>
  <si>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</si>
  <si>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</si>
  <si>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</si>
  <si>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</si>
  <si>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</si>
  <si>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</si>
  <si>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</si>
  <si>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</si>
  <si>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</si>
  <si>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</si>
  <si>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</si>
  <si>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</si>
  <si>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</si>
  <si>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</si>
  <si>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</si>
  <si>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</si>
  <si>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</si>
  <si>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</si>
  <si>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</si>
  <si>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</si>
  <si>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</si>
  <si>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</si>
  <si>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</si>
  <si>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</si>
  <si>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</si>
  <si>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</si>
  <si>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</si>
  <si>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</si>
  <si>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</si>
  <si>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</si>
  <si>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</si>
  <si>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</si>
  <si>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</si>
  <si>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</si>
  <si>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</si>
  <si>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</si>
  <si>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</si>
  <si>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</si>
  <si>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</si>
  <si>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</si>
  <si>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</si>
  <si>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</si>
  <si>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</si>
  <si>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</si>
  <si>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</si>
  <si>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</si>
  <si>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</si>
  <si>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</si>
  <si>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</si>
  <si>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</si>
  <si>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</si>
  <si>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</si>
  <si>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</si>
  <si>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</si>
  <si>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</si>
  <si>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</si>
  <si>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</si>
  <si>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</si>
  <si>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</si>
  <si>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</si>
  <si>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</si>
  <si>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</si>
  <si>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</si>
  <si>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</si>
  <si>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</si>
  <si>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</si>
  <si>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</si>
  <si>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</si>
  <si>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</si>
  <si>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</si>
  <si>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</si>
  <si>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</si>
  <si>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</si>
  <si>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</si>
  <si>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</si>
  <si>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</si>
  <si>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</si>
  <si>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</si>
  <si>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</si>
  <si>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</si>
  <si>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</si>
  <si>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</si>
  <si>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</si>
  <si>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</si>
  <si>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</si>
  <si>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</si>
  <si>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</si>
  <si>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</si>
  <si>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</si>
  <si>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</si>
  <si>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</si>
  <si>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</si>
  <si>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</si>
  <si>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</si>
  <si>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</si>
  <si>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</si>
  <si>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</si>
  <si>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</si>
  <si>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</si>
  <si>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</si>
  <si>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</si>
  <si>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</si>
  <si>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</si>
  <si>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</si>
  <si>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</si>
  <si>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</si>
  <si>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</si>
  <si>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</si>
  <si>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</si>
  <si>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</si>
  <si>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</si>
  <si>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</si>
  <si>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</si>
  <si>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</si>
  <si>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GT-03</t>
  </si>
  <si>
    <t>Número de actividades realizadas / Número de actividades programadas * 100</t>
  </si>
  <si>
    <t xml:space="preserve">Número de actividades realizadas </t>
  </si>
  <si>
    <t>Número de actividades programadas</t>
  </si>
  <si>
    <t>Técnico Operativo Oficina Asesora de Planeación</t>
  </si>
  <si>
    <t>Nùmero de solicitudes  cerradas en mesa de ayuda  / Total de solicitudes  recibidas en mesa de ayuda + acumuladas periodos anteriores * 100</t>
  </si>
  <si>
    <t>Solicitudes acumuladas periodos anteriores</t>
  </si>
  <si>
    <t xml:space="preserve">En el primer trimestre se abrieron 142 tickets por solicitudes a través de la Mesa de Ayuda, las cuales fueron todas cerradas dentro del trimestre. Del periodo anterior viene una (1) solicitud pendiente. </t>
  </si>
  <si>
    <t>Gestionar en el siguiente trimestre el trámite a seguir para dar la respuesta correspondiente.</t>
  </si>
  <si>
    <t>Proveer y mantener los recursos de Tecnología de Información y Comunicación necesarios para el funcionamiento del IDEP</t>
  </si>
  <si>
    <t>Cumplimiento  de las actividades del plan estratégico de tecnologías de la información y las comunicaciones PETI en la vigencia</t>
  </si>
  <si>
    <t>Profesional Especializado Sistemas -  Oficina Asesora de Planeación</t>
  </si>
  <si>
    <t>X</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</si>
  <si>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</si>
  <si>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</si>
  <si>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A través de la mesa de ayuda se realiza el seguimiento de las solicitudes recibidas,  se atienden en orden de recepción,  brindando la respuesta al usuario que la presenta. Se genera el correspondiente reporte a través del aplicativo de la mesa de ayuda.</t>
  </si>
  <si>
    <t xml:space="preserve">Solicitudes  cerradas en mesa de ayuda </t>
  </si>
  <si>
    <t>Total de solicitudes  recibidas en mesa de ayuda</t>
  </si>
  <si>
    <t>Reporte mesa de ayuda</t>
  </si>
  <si>
    <t>x</t>
  </si>
  <si>
    <t>Conocer qué porcentaje de las solicitudes presentadas por los usuarios internos del IDEP a través de la mesa de ayuda son atendidas y cerradas en el mismo periodo de tiempo  e identificar que tipo de solicitud se recibe de manera más recurrente</t>
  </si>
  <si>
    <t>NA</t>
  </si>
  <si>
    <t>SEGUIMIENTO PETI  de la vigencia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</si>
  <si>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</si>
  <si>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</si>
  <si>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r>
      <t>En el segundo  trimestre se abrieron 126 tickets por solicitudes a través de la Mesa de Ayuda, las cuales fueron todas cerradas dentro del trimestre.</t>
    </r>
    <r>
      <rPr>
        <sz val="10"/>
        <rFont val="Arial"/>
        <family val="2"/>
      </rPr>
      <t xml:space="preserve"> Del periodo anterior aún continúa abierta y vencida una (1) solicitud pendiente por atender frente al arreglo de la cámara de fotografía Canon EOS T5 para lo cual se generará acción de mejora en el siguiente trimetre. Las solicitudes que con mayor frecuencia se reciben en la mesa de ayuda corresponden a préstamo de equipos. </t>
    </r>
  </si>
  <si>
    <t>Como acción de mejora para  atender y cerrar la solicitud pendiete, se solicitará cotización para el mantenimiento correctivo de la cámara de fotografía Canon EOS T5 que presenta una falla identificada con ERROR 70, a través del contrato No. 76 de 2018 con la empresa COMUNICACIONES E INFORMÁTICA SAS – COMINFOR.</t>
  </si>
  <si>
    <t>Para el primer trimestre se programó adelantar las siguientes actividades: 
1. Elaboración  y ejecución del Plan de Mantenimiento y Monitoreo de la Infraestructura y Servicios de Tecnología. 
2. Gestionar la contratación de prestación de servicios para la renovación de la  licencia "Oracle Database Standard Edición - Processor Perpetual" con nivel de servicios "Software Update License &amp; Support" 
3. Realizar acciones de sensibilización, socialización y control para promover la seguridad de la información 
4. Realizar la Prórroga - Prestación de servicio  de soporte y actualización del sistema para liquidación de nómina HUMANO
Las cuales se cumplieron en su totalidad logrando alcanzar el 100% en la ejecución programada</t>
  </si>
  <si>
    <t>Se ejecutaron las siguientes actividades:
1. Mantenimiento preventivo y correctivo a los equipos que conforman la infraestructura tecnológica del IDEP. 
2. Actualización del  registro activos de información tipo   hardware,  software y servicios.
3. Sensibilización, socialización y control para promover la seguridad de la información  
4. Generararon reportes a la Alta Consejería de las TIC  y las comunicaciones sobre el avance en el Diagnóstico e implementación del MSPI  en los temas de seguridad  y privacidad de la información-  registro de las bases de datos de la entidad en RNBD.  Reporte con corte a 30 abril y 3o de junio 
5. Configurar uno de los servidores G7 como unidad de almacenamiento y tercer nodo de hiperconvergencia
6. Radicar en la Oficina Asesora Jurídica los documentos para la contratación de  Adquisición de computadores y periféricos
7. Radicar en la OAJ los documentos para la prestación de servicios para realizar  el mantenimiento preventivo y correctivo a los equipos que conforman la infraestructura tecnológica del IDEP
8. Radicar en la OAJ los documentos para la compra de licencias para herramientas ofimáticas y sistemas operativos  para servidores
9. Radicar en la OAJ los documentos para la contratación de Prestación del servicio de un canal de Internet dedicado. 
Se alcanzó el cumplimiento del 100% de las activdidades programadas</t>
  </si>
  <si>
    <t xml:space="preserve">En el tercer trimestre se abrieron 107 tickets por solicitudes a través de la Mesa de Ayuda, de las cuales102  fueron cerradas dentro del trimestre.Del periodo anterior aún continúa abierta y vencida una (1) solicitud para el  arreglo de la cámara de fotografía Canon EOS T5 lo cual se realizará  a través del contrato Nro. 076 de 2018. De las recibidas en este trimestre quedan abiertas cinco (5) tickes, los cuales están en proceso de atención y cierre por parte del técnico de sistemas. </t>
  </si>
  <si>
    <t xml:space="preserve">En este trimestre se alcanza un cumplimiento del 94% en las actividades contempladas en el PETI,  cuya gestión se presenta a continuación: 
1. Seguimiento a la jornada de  mantenimiento preventivo  realizado a la infraestructura tecnológica con corte al 15 de agosto los días sábados 22 y 29 de septiembre, el cual se encuentra como parte del producto Nro 7 de la ejecución del contrato No. 70 de 2018
2. Sensibilización  para promover la seguridad de la información  a través del correo electrónico del webmates de la entidad y envio de noti tic en temas de seguridad de la información 
3. Avance en la implementación del MSPI  en la transición del protocolo IPV4 hacia IPV6,  falta realizar el reporte a la Alta consejería de las TIC  el cual se enviará  en el mes de octubre
4. Se configuró un Servidor HPE G7 como unidad de almacenamiento y tercer nodo para la solución Hyperconvergente. Este servidor se encuentra ubicado en el Centro de Gestión del piso 4, se puede validar esta actividad en el reporte del archivo del servidor G7 que reposa en el área de sistemas. 
5. Se compraron 20 equipos de cómputo para remplazar aquellos que fueron diagnosticados como obsoletos, proceso adelantado a través del acuerdo marco de precios usando el portal Colombia Compra Eficiente  con la empresa PEAR SOLUTIONS adjudicando el contrato No. 77 de 2018. El proceso de reasignación de equipos, que comprende la entrega de los equipos nuevos y el retiro de equipos de los puestos de trabajo  se realiza  de acuerdo con la capacidad de procesamiento del equipo y las funciones que se adelantan en el puesto de trabajo
6. Frente a la contratación de prestación de servicio  de soporte y actualización del sistema de información administrativo y financiero del IDEP, la empresa ITGOP propietaria de las fuentes del Sistema de Información Administrativa y Financiera del IDEP, solicitó prórroga por 15 días para el cierre de incidencias abiertas con el contrato No 114 de 2017, por esta razón  la nueva contratación se prórroga  hasta el 8 de octubre de 2018.
7. Frente a la contratación de prestación de servicio  de soporte y actualización del sistema para liquidación de nómina HUMANO se realizó la gestión para la entrega de la oferta por parte de la empresa Soporte Lógico quien es la propietaria de las fuentes del Sistema de Información HUMANO, la nueva contratación se encuentra en proceso de estudios previos.
8. Se realizó la contratación de canal de internet con la empresa IFX  a través del contrato No. 78 de 2018.  No se alcanza el cumplimiento del 100% teniendo en cuenta que falta enviar reporte a la Alta Consejería de las Tic frente a la actividad nro. 3, lo cual se realizará en el mes de octubre
</t>
  </si>
  <si>
    <t>Cuarto trimestre</t>
  </si>
  <si>
    <r>
      <t>En este trimestre se alcanza un cumplimiento de</t>
    </r>
    <r>
      <rPr>
        <sz val="10"/>
        <rFont val="Arial"/>
        <family val="2"/>
      </rPr>
      <t>l 95% e</t>
    </r>
    <r>
      <rPr>
        <sz val="10"/>
        <rFont val="Arial"/>
        <family val="2"/>
      </rPr>
      <t xml:space="preserve">n las actividades contempladas en el PETI y se describen a continuación: 
1. Sensibilización  presenciall a todos los funcionarios y contratistas para promover la seguridad de la información  
2. Asignación e instalación de los equipos comprados en los puestos de trabajo de acuerdo a distribución aprobada por la Dirección                                                                                                                                                                                           3. Actualización Inventario activos de información tipos hardware,  sotfware y servicios
4. Actualización plan de contingencia                                                                                                                                                   5. Actualización política de seguridad y privacidad de la información                                                                                                    6. Frente a la contratación de prestación de servicio  de soporte y actualización del sistema de información administrativo y financiero del IDEP,  esta se encuentra en proceso una vez solicitada la propuesta al proveedor ITGOP
7. Frente a la contratación de prestación de servicio  de soporte y actualización del sistema para liquidación de nómina HUMANO se adjudicó contrato  a  la empresa Soporte Lógico 
8. Contratación de renovación de licencias firewall (proceso de contratación de subasta inversa nro 1 de 2018 se encuentra publicado en SECOP II,  el cual se esperá adjudicarlo entre el 18 y 20 de diciembre de 2018)                                                       9. Adquisición e Instalación rack en el centro de cómputo                                                                                                                 10. Realizar estudios de mercado y de sector para contratación de ERP el cual fue declarado desierto   .
</t>
    </r>
  </si>
  <si>
    <t>Al finalizar la vigencia 2018, se cerraron todos los tickets existentes, logrando un cumplimiento del 100% del indicador.</t>
  </si>
  <si>
    <t>En el cuarto trimestre se abrieron 120 tickets por solicitudes a través de la Mesa de Ayuda y se atendieron 128, de los cuales:
- Cinco (05) tickets que venian del periodo anterior. 
- Un (01) incidencia que se traía del año 2017 y que corresponde a la reparación de la cámara fotográfica. 
- Dos (02) tickets abriertos de vigencias anteriores relacionados con comunicaciones y que fueron cerrados en este trimestre.
- Los demás tickets relacionados con recursos tecnológicos fueron cerrados oportunamente.</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</si>
</sst>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2"/>
    </font>
    <font>
      <sz val="9.2"/>
      <color indexed="8"/>
      <name val="Calibri"/>
      <family val="2"/>
    </font>
    <font>
      <sz val="7.7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style="thin"/>
      <right style="thin"/>
      <top>
        <color indexed="63"/>
      </top>
      <bottom style="medium"/>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0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40" borderId="18" xfId="19" applyFont="1" applyFill="1" applyBorder="1" applyAlignment="1">
      <alignment horizontal="center" vertical="center" wrapText="1"/>
    </xf>
    <xf numFmtId="0" fontId="50" fillId="40" borderId="19" xfId="19" applyFont="1" applyFill="1" applyBorder="1" applyAlignment="1">
      <alignment horizontal="center" vertical="center" wrapText="1"/>
    </xf>
    <xf numFmtId="9" fontId="50" fillId="40" borderId="20" xfId="19" applyNumberFormat="1" applyFont="1" applyFill="1" applyBorder="1" applyAlignment="1">
      <alignment horizontal="center" vertical="center" wrapText="1"/>
    </xf>
    <xf numFmtId="9" fontId="50" fillId="40" borderId="19" xfId="19"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4" xfId="19" applyBorder="1" applyAlignment="1">
      <alignment horizontal="center" vertical="center" wrapText="1"/>
    </xf>
    <xf numFmtId="9" fontId="3" fillId="0" borderId="25" xfId="57"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0" fontId="32" fillId="6" borderId="21"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7" xfId="0" applyNumberFormat="1"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41"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8" xfId="19" applyFont="1" applyBorder="1" applyAlignment="1">
      <alignment horizontal="center" vertical="center"/>
    </xf>
    <xf numFmtId="9" fontId="32" fillId="6" borderId="21" xfId="19" applyNumberFormat="1" applyBorder="1" applyAlignment="1">
      <alignment horizontal="center" vertical="center"/>
    </xf>
    <xf numFmtId="0" fontId="32" fillId="6" borderId="21" xfId="57" applyNumberFormat="1" applyFont="1" applyFill="1" applyBorder="1" applyAlignment="1">
      <alignment horizontal="center" vertical="center" wrapText="1"/>
    </xf>
    <xf numFmtId="0" fontId="32" fillId="6" borderId="21" xfId="19" applyBorder="1" applyAlignment="1">
      <alignment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3" fontId="32" fillId="6" borderId="24" xfId="19" applyNumberFormat="1" applyBorder="1" applyAlignment="1">
      <alignment horizontal="center" vertical="center" wrapText="1"/>
    </xf>
    <xf numFmtId="0" fontId="32" fillId="6" borderId="24" xfId="19" applyBorder="1" applyAlignment="1">
      <alignment vertical="center" wrapText="1"/>
    </xf>
    <xf numFmtId="0" fontId="32" fillId="6" borderId="31" xfId="19" applyBorder="1" applyAlignment="1">
      <alignment vertical="center" wrapText="1"/>
    </xf>
    <xf numFmtId="0" fontId="48" fillId="6" borderId="32" xfId="19" applyFont="1" applyBorder="1" applyAlignment="1">
      <alignment horizontal="center" vertical="center"/>
    </xf>
    <xf numFmtId="3" fontId="32" fillId="6" borderId="33" xfId="19" applyNumberFormat="1" applyBorder="1" applyAlignment="1">
      <alignment horizontal="center" vertical="center" wrapText="1"/>
    </xf>
    <xf numFmtId="3" fontId="32" fillId="6" borderId="33" xfId="19" applyNumberFormat="1" applyBorder="1" applyAlignment="1">
      <alignment vertical="center" wrapText="1"/>
    </xf>
    <xf numFmtId="3" fontId="32" fillId="6" borderId="34"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4" borderId="5" xfId="0" applyFill="1" applyBorder="1" applyAlignment="1">
      <alignment horizontal="center" vertical="center" wrapText="1"/>
    </xf>
    <xf numFmtId="181" fontId="32" fillId="6" borderId="35" xfId="57" applyNumberFormat="1" applyFont="1" applyFill="1" applyBorder="1" applyAlignment="1">
      <alignment horizontal="center" vertical="center" wrapText="1"/>
    </xf>
    <xf numFmtId="181" fontId="32" fillId="6" borderId="36" xfId="57" applyNumberFormat="1" applyFont="1" applyFill="1" applyBorder="1" applyAlignment="1">
      <alignment horizontal="center" vertical="center" wrapText="1"/>
    </xf>
    <xf numFmtId="1" fontId="32" fillId="6" borderId="21" xfId="57" applyNumberFormat="1" applyFont="1" applyFill="1" applyBorder="1" applyAlignment="1">
      <alignment horizontal="center" vertical="center" wrapText="1"/>
    </xf>
    <xf numFmtId="1" fontId="32" fillId="6" borderId="35" xfId="19" applyNumberFormat="1" applyBorder="1" applyAlignment="1">
      <alignment horizontal="center" vertical="center"/>
    </xf>
    <xf numFmtId="0" fontId="0" fillId="34" borderId="5" xfId="0"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0" fillId="34" borderId="12" xfId="0"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2" fillId="6" borderId="28" xfId="19" applyFont="1" applyBorder="1" applyAlignment="1">
      <alignment horizontal="center" vertical="center"/>
    </xf>
    <xf numFmtId="0" fontId="32" fillId="6" borderId="30" xfId="19" applyFont="1" applyBorder="1" applyAlignment="1">
      <alignment horizontal="center" vertical="center"/>
    </xf>
    <xf numFmtId="0" fontId="32" fillId="6" borderId="32" xfId="19" applyFont="1" applyBorder="1" applyAlignment="1">
      <alignment horizontal="center" vertical="center"/>
    </xf>
    <xf numFmtId="0" fontId="50" fillId="40" borderId="40" xfId="19" applyFont="1" applyFill="1" applyBorder="1" applyAlignment="1">
      <alignment horizontal="center" vertical="center" wrapText="1"/>
    </xf>
    <xf numFmtId="0" fontId="50" fillId="40" borderId="41" xfId="19" applyFont="1" applyFill="1" applyBorder="1" applyAlignment="1">
      <alignment horizontal="center" vertical="center" wrapText="1"/>
    </xf>
    <xf numFmtId="9" fontId="50" fillId="40" borderId="41" xfId="19" applyNumberFormat="1" applyFont="1" applyFill="1" applyBorder="1" applyAlignment="1">
      <alignment horizontal="center" vertical="center" wrapText="1"/>
    </xf>
    <xf numFmtId="9" fontId="50" fillId="40" borderId="42" xfId="19" applyNumberFormat="1" applyFont="1" applyFill="1" applyBorder="1" applyAlignment="1">
      <alignment horizontal="center" vertical="center" wrapText="1"/>
    </xf>
    <xf numFmtId="9" fontId="32" fillId="6" borderId="24" xfId="19" applyNumberFormat="1" applyBorder="1" applyAlignment="1">
      <alignment horizontal="center" vertical="center"/>
    </xf>
    <xf numFmtId="9" fontId="32" fillId="34" borderId="24" xfId="19" applyNumberFormat="1" applyFill="1" applyBorder="1" applyAlignment="1">
      <alignment horizontal="center" vertical="center"/>
    </xf>
    <xf numFmtId="0" fontId="32" fillId="6" borderId="24" xfId="19" applyNumberFormat="1" applyBorder="1" applyAlignment="1">
      <alignment horizontal="center" vertical="center"/>
    </xf>
    <xf numFmtId="9" fontId="32" fillId="34" borderId="43" xfId="19" applyNumberFormat="1" applyFill="1" applyBorder="1" applyAlignment="1">
      <alignment horizontal="center" vertical="center"/>
    </xf>
    <xf numFmtId="9" fontId="32" fillId="6" borderId="33" xfId="19" applyNumberFormat="1" applyBorder="1" applyAlignment="1">
      <alignment horizontal="center" vertical="center"/>
    </xf>
    <xf numFmtId="0" fontId="32" fillId="6" borderId="33" xfId="19" applyNumberFormat="1" applyBorder="1" applyAlignment="1">
      <alignment horizontal="center" vertical="center"/>
    </xf>
    <xf numFmtId="9" fontId="32" fillId="34" borderId="33" xfId="19" applyNumberFormat="1" applyFill="1" applyBorder="1" applyAlignment="1">
      <alignment horizontal="center" vertical="center"/>
    </xf>
    <xf numFmtId="9" fontId="32" fillId="34" borderId="44" xfId="19" applyNumberForma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8222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41595910"/>
        <c:axId val="38818871"/>
      </c:bar3DChart>
      <c:catAx>
        <c:axId val="41595910"/>
        <c:scaling>
          <c:orientation val="minMax"/>
        </c:scaling>
        <c:axPos val="b"/>
        <c:delete val="0"/>
        <c:numFmt formatCode="General" sourceLinked="1"/>
        <c:majorTickMark val="none"/>
        <c:minorTickMark val="none"/>
        <c:tickLblPos val="nextTo"/>
        <c:spPr>
          <a:ln w="3175">
            <a:solidFill>
              <a:srgbClr val="808080"/>
            </a:solidFill>
          </a:ln>
        </c:spPr>
        <c:crossAx val="38818871"/>
        <c:crosses val="autoZero"/>
        <c:auto val="1"/>
        <c:lblOffset val="100"/>
        <c:tickLblSkip val="1"/>
        <c:noMultiLvlLbl val="0"/>
      </c:catAx>
      <c:valAx>
        <c:axId val="3881887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595910"/>
        <c:crossesAt val="1"/>
        <c:crossBetween val="between"/>
        <c:dispUnits/>
        <c:majorUnit val="0.5"/>
      </c:valAx>
      <c:spPr>
        <a:noFill/>
        <a:ln>
          <a:noFill/>
        </a:ln>
      </c:spPr>
    </c:plotArea>
    <c:legend>
      <c:legendPos val="r"/>
      <c:layout>
        <c:manualLayout>
          <c:xMode val="edge"/>
          <c:yMode val="edge"/>
          <c:x val="0.8205"/>
          <c:y val="0.616"/>
          <c:w val="0.17625"/>
          <c:h val="0.173"/>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75"/>
          <c:w val="0.86625"/>
          <c:h val="0.91425"/>
        </c:manualLayout>
      </c:layout>
      <c:bar3DChart>
        <c:barDir val="col"/>
        <c:grouping val="clustered"/>
        <c:varyColors val="0"/>
        <c:ser>
          <c:idx val="2"/>
          <c:order val="0"/>
          <c:tx>
            <c:strRef>
              <c:f>'GT 03PETI'!$C$35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 03PETI'!$B$36:$B$39</c:f>
              <c:strCache/>
            </c:strRef>
          </c:cat>
          <c:val>
            <c:numRef>
              <c:f>'GT 03PETI'!$C$36:$C$39</c:f>
              <c:numCache/>
            </c:numRef>
          </c:val>
          <c:shape val="cylinder"/>
        </c:ser>
        <c:ser>
          <c:idx val="0"/>
          <c:order val="1"/>
          <c:tx>
            <c:strRef>
              <c:f>'GT 03PETI'!$H$35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 03PETI'!$B$36:$B$39</c:f>
              <c:strCache/>
            </c:strRef>
          </c:cat>
          <c:val>
            <c:numRef>
              <c:f>'GT 03PETI'!$H$36:$H$39</c:f>
              <c:numCache/>
            </c:numRef>
          </c:val>
          <c:shape val="cylinder"/>
        </c:ser>
        <c:shape val="cylinder"/>
        <c:axId val="13825520"/>
        <c:axId val="57320817"/>
      </c:bar3DChart>
      <c:catAx>
        <c:axId val="13825520"/>
        <c:scaling>
          <c:orientation val="minMax"/>
        </c:scaling>
        <c:axPos val="b"/>
        <c:delete val="0"/>
        <c:numFmt formatCode="General" sourceLinked="1"/>
        <c:majorTickMark val="none"/>
        <c:minorTickMark val="none"/>
        <c:tickLblPos val="nextTo"/>
        <c:spPr>
          <a:ln w="3175">
            <a:solidFill>
              <a:srgbClr val="808080"/>
            </a:solidFill>
          </a:ln>
        </c:spPr>
        <c:crossAx val="57320817"/>
        <c:crosses val="autoZero"/>
        <c:auto val="1"/>
        <c:lblOffset val="100"/>
        <c:tickLblSkip val="1"/>
        <c:noMultiLvlLbl val="0"/>
      </c:catAx>
      <c:valAx>
        <c:axId val="5732081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3825520"/>
        <c:crossesAt val="1"/>
        <c:crossBetween val="between"/>
        <c:dispUnits/>
        <c:majorUnit val="0.5"/>
      </c:valAx>
      <c:spPr>
        <a:noFill/>
        <a:ln>
          <a:noFill/>
        </a:ln>
      </c:spPr>
    </c:plotArea>
    <c:legend>
      <c:legendPos val="r"/>
      <c:layout>
        <c:manualLayout>
          <c:xMode val="edge"/>
          <c:yMode val="edge"/>
          <c:x val="0.94125"/>
          <c:y val="0.57375"/>
          <c:w val="0.055"/>
          <c:h val="0.215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515350"/>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124825"/>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5" tint="-0.24997000396251678"/>
  </sheetPr>
  <dimension ref="A1:AN167"/>
  <sheetViews>
    <sheetView tabSelected="1" zoomScale="115" zoomScaleNormal="115" zoomScalePageLayoutView="0" workbookViewId="0" topLeftCell="A63">
      <selection activeCell="B63" sqref="B63:E63"/>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421875" style="1" hidden="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82"/>
      <c r="B1" s="182"/>
      <c r="C1" s="183" t="s">
        <v>58</v>
      </c>
      <c r="D1" s="183"/>
      <c r="E1" s="183"/>
      <c r="F1" s="183"/>
      <c r="G1" s="183"/>
      <c r="H1" s="183"/>
      <c r="I1" s="183"/>
      <c r="J1" s="183"/>
      <c r="K1" s="184" t="s">
        <v>59</v>
      </c>
      <c r="L1" s="184"/>
      <c r="M1" s="184"/>
    </row>
    <row r="2" spans="1:15" s="1" customFormat="1" ht="13.5" thickBot="1">
      <c r="A2" s="182"/>
      <c r="B2" s="182"/>
      <c r="C2" s="183"/>
      <c r="D2" s="183"/>
      <c r="E2" s="183"/>
      <c r="F2" s="183"/>
      <c r="G2" s="183"/>
      <c r="H2" s="183"/>
      <c r="I2" s="183"/>
      <c r="J2" s="183"/>
      <c r="K2" s="185" t="s">
        <v>120</v>
      </c>
      <c r="L2" s="185"/>
      <c r="M2" s="185"/>
      <c r="O2" s="19" t="s">
        <v>71</v>
      </c>
    </row>
    <row r="3" spans="1:15" s="1" customFormat="1" ht="13.5" thickBot="1">
      <c r="A3" s="182"/>
      <c r="B3" s="182"/>
      <c r="C3" s="183"/>
      <c r="D3" s="183"/>
      <c r="E3" s="183"/>
      <c r="F3" s="183"/>
      <c r="G3" s="183"/>
      <c r="H3" s="183"/>
      <c r="I3" s="183"/>
      <c r="J3" s="183"/>
      <c r="K3" s="185" t="s">
        <v>121</v>
      </c>
      <c r="L3" s="185"/>
      <c r="M3" s="185"/>
      <c r="O3" s="55" t="s">
        <v>6</v>
      </c>
    </row>
    <row r="4" spans="1:15" s="1" customFormat="1" ht="16.5" thickBot="1">
      <c r="A4" s="12"/>
      <c r="B4" s="13"/>
      <c r="C4" s="14"/>
      <c r="D4" s="14"/>
      <c r="E4" s="14"/>
      <c r="F4" s="14"/>
      <c r="G4" s="14"/>
      <c r="H4" s="14"/>
      <c r="I4" s="14"/>
      <c r="J4" s="14"/>
      <c r="K4" s="15"/>
      <c r="L4" s="15"/>
      <c r="M4" s="16"/>
      <c r="O4" s="55" t="s">
        <v>8</v>
      </c>
    </row>
    <row r="5" spans="1:15" s="1" customFormat="1" ht="13.5" thickBot="1">
      <c r="A5" s="118" t="s">
        <v>60</v>
      </c>
      <c r="B5" s="119"/>
      <c r="C5" s="119"/>
      <c r="D5" s="119"/>
      <c r="E5" s="119"/>
      <c r="F5" s="119"/>
      <c r="G5" s="119"/>
      <c r="H5" s="119"/>
      <c r="I5" s="119"/>
      <c r="J5" s="119"/>
      <c r="K5" s="119"/>
      <c r="L5" s="119"/>
      <c r="M5" s="120"/>
      <c r="O5" s="55" t="s">
        <v>10</v>
      </c>
    </row>
    <row r="6" spans="1:15" s="1" customFormat="1" ht="13.5" thickBot="1">
      <c r="A6" s="38"/>
      <c r="B6" s="5"/>
      <c r="C6" s="5"/>
      <c r="D6" s="5"/>
      <c r="E6" s="5"/>
      <c r="F6" s="5"/>
      <c r="G6" s="5"/>
      <c r="H6" s="5"/>
      <c r="I6" s="5"/>
      <c r="J6" s="5"/>
      <c r="K6" s="5"/>
      <c r="L6" s="5"/>
      <c r="M6" s="39"/>
      <c r="O6" s="19" t="s">
        <v>72</v>
      </c>
    </row>
    <row r="7" spans="1:15" s="1" customFormat="1" ht="16.5" thickBot="1">
      <c r="A7" s="129" t="s">
        <v>1</v>
      </c>
      <c r="B7" s="130"/>
      <c r="C7" s="170" t="s">
        <v>53</v>
      </c>
      <c r="D7" s="171"/>
      <c r="E7" s="171"/>
      <c r="F7" s="171"/>
      <c r="G7" s="171"/>
      <c r="H7" s="172"/>
      <c r="I7" s="129" t="s">
        <v>2</v>
      </c>
      <c r="J7" s="160"/>
      <c r="K7" s="130"/>
      <c r="L7" s="180" t="s">
        <v>3</v>
      </c>
      <c r="M7" s="181"/>
      <c r="O7" s="55" t="s">
        <v>13</v>
      </c>
    </row>
    <row r="8" spans="1:15" s="1" customFormat="1" ht="16.5" thickBot="1">
      <c r="A8" s="129" t="s">
        <v>4</v>
      </c>
      <c r="B8" s="130"/>
      <c r="C8" s="170" t="s">
        <v>134</v>
      </c>
      <c r="D8" s="171"/>
      <c r="E8" s="171"/>
      <c r="F8" s="171"/>
      <c r="G8" s="171"/>
      <c r="H8" s="171"/>
      <c r="I8" s="171"/>
      <c r="J8" s="171"/>
      <c r="K8" s="171"/>
      <c r="L8" s="171"/>
      <c r="M8" s="172"/>
      <c r="O8" s="55" t="s">
        <v>18</v>
      </c>
    </row>
    <row r="9" spans="1:16" s="1" customFormat="1" ht="16.5" thickBot="1">
      <c r="A9" s="129" t="s">
        <v>5</v>
      </c>
      <c r="B9" s="130"/>
      <c r="C9" s="173" t="s">
        <v>56</v>
      </c>
      <c r="D9" s="174"/>
      <c r="E9" s="174"/>
      <c r="F9" s="174"/>
      <c r="G9" s="174"/>
      <c r="H9" s="174"/>
      <c r="I9" s="174"/>
      <c r="J9" s="174"/>
      <c r="K9" s="174"/>
      <c r="L9" s="174"/>
      <c r="M9" s="175"/>
      <c r="O9" s="55" t="s">
        <v>20</v>
      </c>
      <c r="P9" s="61"/>
    </row>
    <row r="10" spans="1:15" s="1" customFormat="1" ht="13.5" thickBot="1">
      <c r="A10" s="2"/>
      <c r="B10" s="55"/>
      <c r="C10" s="55"/>
      <c r="D10" s="55"/>
      <c r="E10" s="55"/>
      <c r="F10" s="55"/>
      <c r="G10" s="55"/>
      <c r="H10" s="55"/>
      <c r="I10" s="55"/>
      <c r="J10" s="55"/>
      <c r="K10" s="55"/>
      <c r="L10" s="55"/>
      <c r="M10" s="40"/>
      <c r="O10" s="19" t="s">
        <v>74</v>
      </c>
    </row>
    <row r="11" spans="1:15" s="1" customFormat="1" ht="16.5" thickBot="1">
      <c r="A11" s="129" t="s">
        <v>7</v>
      </c>
      <c r="B11" s="130"/>
      <c r="C11" s="176" t="s">
        <v>138</v>
      </c>
      <c r="D11" s="177"/>
      <c r="E11" s="177"/>
      <c r="F11" s="177"/>
      <c r="G11" s="177"/>
      <c r="H11" s="177"/>
      <c r="I11" s="177"/>
      <c r="J11" s="177"/>
      <c r="K11" s="26" t="s">
        <v>82</v>
      </c>
      <c r="L11" s="178" t="s">
        <v>148</v>
      </c>
      <c r="M11" s="179"/>
      <c r="O11" s="55" t="s">
        <v>21</v>
      </c>
    </row>
    <row r="12" spans="1:15" s="1" customFormat="1" ht="39" customHeight="1" thickBot="1">
      <c r="A12" s="129" t="s">
        <v>9</v>
      </c>
      <c r="B12" s="130"/>
      <c r="C12" s="170" t="s">
        <v>145</v>
      </c>
      <c r="D12" s="171"/>
      <c r="E12" s="171"/>
      <c r="F12" s="171"/>
      <c r="G12" s="171"/>
      <c r="H12" s="171"/>
      <c r="I12" s="171"/>
      <c r="J12" s="171"/>
      <c r="K12" s="171"/>
      <c r="L12" s="171"/>
      <c r="M12" s="172"/>
      <c r="O12" s="55" t="s">
        <v>0</v>
      </c>
    </row>
    <row r="13" spans="1:15" s="1" customFormat="1" ht="33.75" customHeight="1" thickBot="1">
      <c r="A13" s="129" t="s">
        <v>98</v>
      </c>
      <c r="B13" s="130"/>
      <c r="C13" s="170" t="s">
        <v>140</v>
      </c>
      <c r="D13" s="171"/>
      <c r="E13" s="171"/>
      <c r="F13" s="171"/>
      <c r="G13" s="171"/>
      <c r="H13" s="171"/>
      <c r="I13" s="171"/>
      <c r="J13" s="171"/>
      <c r="K13" s="171"/>
      <c r="L13" s="171"/>
      <c r="M13" s="172"/>
      <c r="O13" s="1" t="s">
        <v>122</v>
      </c>
    </row>
    <row r="14" spans="1:15" s="1" customFormat="1" ht="16.5" thickBot="1">
      <c r="A14" s="129" t="s">
        <v>109</v>
      </c>
      <c r="B14" s="130"/>
      <c r="C14" s="170" t="s">
        <v>124</v>
      </c>
      <c r="D14" s="171"/>
      <c r="E14" s="171"/>
      <c r="F14" s="171"/>
      <c r="G14" s="171"/>
      <c r="H14" s="171"/>
      <c r="I14" s="171"/>
      <c r="J14" s="171"/>
      <c r="K14" s="171"/>
      <c r="L14" s="171"/>
      <c r="M14" s="172"/>
      <c r="O14" s="1" t="s">
        <v>123</v>
      </c>
    </row>
    <row r="15" spans="1:15" s="1" customFormat="1" ht="16.5" thickBot="1">
      <c r="A15" s="129" t="s">
        <v>115</v>
      </c>
      <c r="B15" s="130"/>
      <c r="C15" s="170" t="s">
        <v>129</v>
      </c>
      <c r="D15" s="171"/>
      <c r="E15" s="171"/>
      <c r="F15" s="171"/>
      <c r="G15" s="171"/>
      <c r="H15" s="171"/>
      <c r="I15" s="171"/>
      <c r="J15" s="171"/>
      <c r="K15" s="171"/>
      <c r="L15" s="171"/>
      <c r="M15" s="172"/>
      <c r="O15" s="55" t="s">
        <v>24</v>
      </c>
    </row>
    <row r="16" spans="1:15" s="1" customFormat="1" ht="13.5" thickBot="1">
      <c r="A16" s="2"/>
      <c r="B16" s="55"/>
      <c r="C16" s="55"/>
      <c r="D16" s="55"/>
      <c r="E16" s="55"/>
      <c r="F16" s="55"/>
      <c r="G16" s="55"/>
      <c r="H16" s="55"/>
      <c r="I16" s="55"/>
      <c r="J16" s="55"/>
      <c r="K16" s="55"/>
      <c r="L16" s="55"/>
      <c r="M16" s="40"/>
      <c r="O16" s="55" t="s">
        <v>25</v>
      </c>
    </row>
    <row r="17" spans="1:15" ht="13.5" thickBot="1">
      <c r="A17" s="123" t="s">
        <v>11</v>
      </c>
      <c r="B17" s="125"/>
      <c r="C17" s="123" t="s">
        <v>76</v>
      </c>
      <c r="D17" s="125"/>
      <c r="E17" s="123" t="s">
        <v>12</v>
      </c>
      <c r="F17" s="124"/>
      <c r="G17" s="124"/>
      <c r="H17" s="124"/>
      <c r="I17" s="124"/>
      <c r="J17" s="124"/>
      <c r="K17" s="124"/>
      <c r="L17" s="124"/>
      <c r="M17" s="125"/>
      <c r="O17" s="19" t="s">
        <v>83</v>
      </c>
    </row>
    <row r="18" spans="1:15" ht="39" thickBot="1">
      <c r="A18" s="126"/>
      <c r="B18" s="128"/>
      <c r="C18" s="126"/>
      <c r="D18" s="128"/>
      <c r="E18" s="6" t="s">
        <v>14</v>
      </c>
      <c r="F18" s="129" t="s">
        <v>15</v>
      </c>
      <c r="G18" s="160"/>
      <c r="H18" s="130"/>
      <c r="I18" s="37" t="s">
        <v>16</v>
      </c>
      <c r="J18" s="129" t="s">
        <v>95</v>
      </c>
      <c r="K18" s="160"/>
      <c r="L18" s="130"/>
      <c r="M18" s="6" t="s">
        <v>17</v>
      </c>
      <c r="O18" s="55" t="s">
        <v>27</v>
      </c>
    </row>
    <row r="19" spans="1:15" ht="13.5" thickBot="1">
      <c r="A19" s="161" t="s">
        <v>130</v>
      </c>
      <c r="B19" s="162"/>
      <c r="C19" s="167" t="s">
        <v>85</v>
      </c>
      <c r="D19" s="139"/>
      <c r="E19" s="4">
        <v>1</v>
      </c>
      <c r="F19" s="155" t="s">
        <v>141</v>
      </c>
      <c r="G19" s="156"/>
      <c r="H19" s="157"/>
      <c r="I19" s="60" t="s">
        <v>97</v>
      </c>
      <c r="J19" s="152" t="s">
        <v>143</v>
      </c>
      <c r="K19" s="153"/>
      <c r="L19" s="154"/>
      <c r="M19" s="7" t="s">
        <v>122</v>
      </c>
      <c r="O19" s="55" t="s">
        <v>28</v>
      </c>
    </row>
    <row r="20" spans="1:15" ht="13.5" thickBot="1">
      <c r="A20" s="163"/>
      <c r="B20" s="164"/>
      <c r="C20" s="168"/>
      <c r="D20" s="140"/>
      <c r="E20" s="4">
        <v>2</v>
      </c>
      <c r="F20" s="155" t="s">
        <v>142</v>
      </c>
      <c r="G20" s="156"/>
      <c r="H20" s="157"/>
      <c r="I20" s="60" t="s">
        <v>97</v>
      </c>
      <c r="J20" s="152" t="s">
        <v>143</v>
      </c>
      <c r="K20" s="153"/>
      <c r="L20" s="154"/>
      <c r="M20" s="7" t="s">
        <v>122</v>
      </c>
      <c r="O20" s="55" t="s">
        <v>3</v>
      </c>
    </row>
    <row r="21" spans="1:15" ht="13.5" thickBot="1">
      <c r="A21" s="163"/>
      <c r="B21" s="164"/>
      <c r="C21" s="168"/>
      <c r="D21" s="140"/>
      <c r="E21" s="4">
        <v>3</v>
      </c>
      <c r="F21" s="155" t="s">
        <v>131</v>
      </c>
      <c r="G21" s="156"/>
      <c r="H21" s="157"/>
      <c r="I21" s="60" t="s">
        <v>97</v>
      </c>
      <c r="J21" s="152" t="s">
        <v>143</v>
      </c>
      <c r="K21" s="153"/>
      <c r="L21" s="154"/>
      <c r="M21" s="7"/>
      <c r="O21" s="55" t="s">
        <v>29</v>
      </c>
    </row>
    <row r="22" spans="1:15" ht="13.5" thickBot="1">
      <c r="A22" s="165"/>
      <c r="B22" s="166"/>
      <c r="C22" s="169"/>
      <c r="D22" s="142"/>
      <c r="E22" s="4"/>
      <c r="F22" s="155"/>
      <c r="G22" s="156"/>
      <c r="H22" s="157"/>
      <c r="I22" s="60"/>
      <c r="J22" s="152"/>
      <c r="K22" s="153"/>
      <c r="L22" s="154"/>
      <c r="M22" s="7"/>
      <c r="O22" s="55"/>
    </row>
    <row r="23" spans="1:40" ht="13.5" thickBot="1">
      <c r="A23" s="2"/>
      <c r="B23" s="55"/>
      <c r="C23" s="55"/>
      <c r="D23" s="55"/>
      <c r="E23" s="55"/>
      <c r="F23" s="55"/>
      <c r="G23" s="55"/>
      <c r="H23" s="55"/>
      <c r="I23" s="55"/>
      <c r="J23" s="55"/>
      <c r="K23" s="55"/>
      <c r="L23" s="55"/>
      <c r="M23" s="40"/>
      <c r="O23" s="19" t="s">
        <v>70</v>
      </c>
      <c r="AN23" s="1">
        <v>2002</v>
      </c>
    </row>
    <row r="24" spans="1:40" ht="13.5" thickBot="1">
      <c r="A24" s="6" t="s">
        <v>22</v>
      </c>
      <c r="B24" s="59" t="s">
        <v>6</v>
      </c>
      <c r="C24" s="36" t="s">
        <v>73</v>
      </c>
      <c r="D24" s="59" t="s">
        <v>13</v>
      </c>
      <c r="E24" s="6" t="s">
        <v>23</v>
      </c>
      <c r="F24" s="44">
        <v>1</v>
      </c>
      <c r="G24" s="6" t="s">
        <v>96</v>
      </c>
      <c r="H24" s="41" t="s">
        <v>146</v>
      </c>
      <c r="I24" s="6" t="s">
        <v>106</v>
      </c>
      <c r="J24" s="41" t="s">
        <v>146</v>
      </c>
      <c r="K24" s="6" t="s">
        <v>107</v>
      </c>
      <c r="L24" s="158" t="s">
        <v>146</v>
      </c>
      <c r="M24" s="159"/>
      <c r="O24" s="52" t="s">
        <v>48</v>
      </c>
      <c r="AN24" s="1">
        <f>AN23+1</f>
        <v>2003</v>
      </c>
    </row>
    <row r="25" spans="1:15" ht="13.5" thickBot="1">
      <c r="A25" s="121" t="s">
        <v>26</v>
      </c>
      <c r="B25" s="147" t="s">
        <v>122</v>
      </c>
      <c r="C25" s="121" t="s">
        <v>75</v>
      </c>
      <c r="D25" s="147" t="s">
        <v>122</v>
      </c>
      <c r="E25" s="121" t="s">
        <v>116</v>
      </c>
      <c r="F25" s="46" t="s">
        <v>119</v>
      </c>
      <c r="G25" s="43">
        <v>2016</v>
      </c>
      <c r="H25" s="43">
        <v>2017</v>
      </c>
      <c r="I25" s="43">
        <v>2018</v>
      </c>
      <c r="J25" s="43">
        <v>2019</v>
      </c>
      <c r="K25" s="43">
        <v>2020</v>
      </c>
      <c r="L25" s="150" t="s">
        <v>108</v>
      </c>
      <c r="M25" s="151"/>
      <c r="O25" s="52" t="s">
        <v>49</v>
      </c>
    </row>
    <row r="26" spans="1:15" ht="13.5" thickBot="1">
      <c r="A26" s="122"/>
      <c r="B26" s="148"/>
      <c r="C26" s="122"/>
      <c r="D26" s="148"/>
      <c r="E26" s="149"/>
      <c r="F26" s="45" t="s">
        <v>117</v>
      </c>
      <c r="G26" s="41" t="s">
        <v>146</v>
      </c>
      <c r="H26" s="41" t="s">
        <v>146</v>
      </c>
      <c r="I26" s="41" t="s">
        <v>146</v>
      </c>
      <c r="J26" s="41" t="s">
        <v>146</v>
      </c>
      <c r="K26" s="41" t="s">
        <v>146</v>
      </c>
      <c r="L26" s="41" t="s">
        <v>146</v>
      </c>
      <c r="M26" s="41" t="s">
        <v>146</v>
      </c>
      <c r="O26" s="52" t="s">
        <v>61</v>
      </c>
    </row>
    <row r="27" spans="1:15" ht="13.5" thickBot="1">
      <c r="A27" s="51"/>
      <c r="B27" s="48"/>
      <c r="C27" s="47"/>
      <c r="D27" s="47"/>
      <c r="E27" s="122"/>
      <c r="F27" s="49" t="s">
        <v>118</v>
      </c>
      <c r="G27" s="63" t="s">
        <v>146</v>
      </c>
      <c r="H27" s="63" t="s">
        <v>146</v>
      </c>
      <c r="I27" s="63" t="s">
        <v>146</v>
      </c>
      <c r="J27" s="63" t="s">
        <v>146</v>
      </c>
      <c r="K27" s="63" t="s">
        <v>146</v>
      </c>
      <c r="L27" s="63" t="s">
        <v>146</v>
      </c>
      <c r="M27" s="63" t="s">
        <v>146</v>
      </c>
      <c r="O27" s="53" t="s">
        <v>62</v>
      </c>
    </row>
    <row r="28" spans="1:40" ht="13.5" thickBot="1">
      <c r="A28" s="2"/>
      <c r="B28" s="55"/>
      <c r="C28" s="55"/>
      <c r="D28" s="55"/>
      <c r="E28" s="55"/>
      <c r="F28" s="55"/>
      <c r="G28" s="55"/>
      <c r="H28" s="55"/>
      <c r="I28" s="55"/>
      <c r="J28" s="55"/>
      <c r="K28" s="55"/>
      <c r="L28" s="55"/>
      <c r="M28" s="40"/>
      <c r="O28" s="52" t="s">
        <v>50</v>
      </c>
      <c r="AN28" s="1" t="e">
        <f>#REF!+1</f>
        <v>#REF!</v>
      </c>
    </row>
    <row r="29" spans="1:40" ht="13.5" thickBot="1">
      <c r="A29" s="123" t="s">
        <v>94</v>
      </c>
      <c r="B29" s="124"/>
      <c r="C29" s="125"/>
      <c r="D29" s="134" t="s">
        <v>77</v>
      </c>
      <c r="E29" s="135"/>
      <c r="F29" s="65">
        <v>0.85</v>
      </c>
      <c r="G29" s="27" t="s">
        <v>87</v>
      </c>
      <c r="H29" s="66">
        <v>1</v>
      </c>
      <c r="I29" s="136" t="s">
        <v>88</v>
      </c>
      <c r="J29" s="137"/>
      <c r="K29" s="23"/>
      <c r="L29" s="138"/>
      <c r="M29" s="139"/>
      <c r="O29" s="52" t="s">
        <v>51</v>
      </c>
      <c r="AN29" s="1" t="e">
        <f>AN28+1</f>
        <v>#REF!</v>
      </c>
    </row>
    <row r="30" spans="1:40" ht="13.5" thickBot="1">
      <c r="A30" s="131"/>
      <c r="B30" s="132"/>
      <c r="C30" s="133"/>
      <c r="D30" s="143" t="s">
        <v>78</v>
      </c>
      <c r="E30" s="144"/>
      <c r="F30" s="64">
        <v>0.7</v>
      </c>
      <c r="G30" s="28" t="s">
        <v>87</v>
      </c>
      <c r="H30" s="76">
        <v>0.849</v>
      </c>
      <c r="I30" s="21"/>
      <c r="J30" s="22"/>
      <c r="K30" s="22"/>
      <c r="L30" s="104"/>
      <c r="M30" s="140"/>
      <c r="O30" s="52" t="s">
        <v>52</v>
      </c>
      <c r="AN30" s="1" t="e">
        <f>#REF!+1</f>
        <v>#REF!</v>
      </c>
    </row>
    <row r="31" spans="1:40" ht="13.5" thickBot="1">
      <c r="A31" s="126"/>
      <c r="B31" s="127"/>
      <c r="C31" s="128"/>
      <c r="D31" s="145" t="s">
        <v>79</v>
      </c>
      <c r="E31" s="146"/>
      <c r="F31" s="56">
        <v>0</v>
      </c>
      <c r="G31" s="29" t="s">
        <v>87</v>
      </c>
      <c r="H31" s="75">
        <v>0.699</v>
      </c>
      <c r="I31" s="24"/>
      <c r="J31" s="25"/>
      <c r="K31" s="25"/>
      <c r="L31" s="141"/>
      <c r="M31" s="142"/>
      <c r="O31" s="52" t="s">
        <v>63</v>
      </c>
      <c r="AN31" s="1" t="e">
        <f>#REF!+1</f>
        <v>#REF!</v>
      </c>
    </row>
    <row r="32" spans="1:40" ht="13.5" thickBot="1">
      <c r="A32" s="2"/>
      <c r="B32" s="55"/>
      <c r="C32" s="55"/>
      <c r="D32" s="55"/>
      <c r="E32" s="55"/>
      <c r="F32" s="55"/>
      <c r="G32" s="55"/>
      <c r="H32" s="55"/>
      <c r="I32" s="55"/>
      <c r="J32" s="55"/>
      <c r="K32" s="55"/>
      <c r="L32" s="55"/>
      <c r="M32" s="40"/>
      <c r="O32" s="52" t="s">
        <v>64</v>
      </c>
      <c r="AN32" s="1" t="e">
        <f>#REF!+1</f>
        <v>#REF!</v>
      </c>
    </row>
    <row r="33" spans="1:40" ht="13.5" thickBot="1">
      <c r="A33" s="118" t="s">
        <v>30</v>
      </c>
      <c r="B33" s="119"/>
      <c r="C33" s="119"/>
      <c r="D33" s="119"/>
      <c r="E33" s="119"/>
      <c r="F33" s="119"/>
      <c r="G33" s="119"/>
      <c r="H33" s="119"/>
      <c r="I33" s="119"/>
      <c r="J33" s="119"/>
      <c r="K33" s="119"/>
      <c r="L33" s="119"/>
      <c r="M33" s="120"/>
      <c r="O33" s="52" t="s">
        <v>54</v>
      </c>
      <c r="AN33" s="1" t="e">
        <f>AN32+1</f>
        <v>#REF!</v>
      </c>
    </row>
    <row r="34" spans="1:40" ht="13.5" thickBot="1">
      <c r="A34" s="2"/>
      <c r="B34" s="55"/>
      <c r="C34" s="55"/>
      <c r="D34" s="55"/>
      <c r="E34" s="55"/>
      <c r="F34" s="55"/>
      <c r="G34" s="55"/>
      <c r="H34" s="55"/>
      <c r="I34" s="55"/>
      <c r="J34" s="55"/>
      <c r="K34" s="55"/>
      <c r="L34" s="55"/>
      <c r="M34" s="40"/>
      <c r="O34" s="52" t="s">
        <v>55</v>
      </c>
      <c r="AN34" s="1" t="e">
        <f>AN33+1</f>
        <v>#REF!</v>
      </c>
    </row>
    <row r="35" spans="1:38" ht="39" thickBot="1">
      <c r="A35" s="58"/>
      <c r="B35" s="189" t="s">
        <v>31</v>
      </c>
      <c r="C35" s="190" t="s">
        <v>32</v>
      </c>
      <c r="D35" s="190" t="str">
        <f>F19</f>
        <v>Solicitudes  cerradas en mesa de ayuda </v>
      </c>
      <c r="E35" s="190" t="str">
        <f>F20</f>
        <v>Total de solicitudes  recibidas en mesa de ayuda</v>
      </c>
      <c r="F35" s="190" t="str">
        <f>F21</f>
        <v>Solicitudes acumuladas periodos anteriores</v>
      </c>
      <c r="G35" s="190">
        <f>F22</f>
        <v>0</v>
      </c>
      <c r="H35" s="191" t="s">
        <v>89</v>
      </c>
      <c r="I35" s="192" t="s">
        <v>93</v>
      </c>
      <c r="J35" s="55"/>
      <c r="K35" s="55"/>
      <c r="L35" s="55"/>
      <c r="M35" s="57"/>
      <c r="O35" s="52" t="s">
        <v>53</v>
      </c>
      <c r="AI35"/>
      <c r="AL35" s="1"/>
    </row>
    <row r="36" spans="1:38" ht="15">
      <c r="A36" s="58"/>
      <c r="B36" s="186" t="s">
        <v>33</v>
      </c>
      <c r="C36" s="81">
        <v>1</v>
      </c>
      <c r="D36" s="82">
        <v>142</v>
      </c>
      <c r="E36" s="82">
        <v>142</v>
      </c>
      <c r="F36" s="67">
        <v>1</v>
      </c>
      <c r="G36" s="67"/>
      <c r="H36" s="35">
        <f>D36/(E36+F36)</f>
        <v>0.993006993006993</v>
      </c>
      <c r="I36" s="50">
        <f>+H36</f>
        <v>0.993006993006993</v>
      </c>
      <c r="J36" s="55"/>
      <c r="K36" s="55"/>
      <c r="L36" s="55"/>
      <c r="M36" s="57"/>
      <c r="O36" s="52" t="s">
        <v>65</v>
      </c>
      <c r="AI36"/>
      <c r="AL36" s="1"/>
    </row>
    <row r="37" spans="1:38" ht="15">
      <c r="A37" s="58"/>
      <c r="B37" s="187" t="s">
        <v>34</v>
      </c>
      <c r="C37" s="193">
        <v>1</v>
      </c>
      <c r="D37" s="195">
        <v>126</v>
      </c>
      <c r="E37" s="86">
        <v>126</v>
      </c>
      <c r="F37" s="62">
        <v>1</v>
      </c>
      <c r="G37" s="62"/>
      <c r="H37" s="194">
        <f>D37/(E37+F37)</f>
        <v>0.9921259842519685</v>
      </c>
      <c r="I37" s="196">
        <f>+H37</f>
        <v>0.9921259842519685</v>
      </c>
      <c r="J37" s="55"/>
      <c r="K37" s="55"/>
      <c r="L37" s="55"/>
      <c r="M37" s="57"/>
      <c r="O37" s="52" t="s">
        <v>66</v>
      </c>
      <c r="AI37"/>
      <c r="AL37" s="1"/>
    </row>
    <row r="38" spans="1:38" ht="15">
      <c r="A38" s="58"/>
      <c r="B38" s="187" t="s">
        <v>35</v>
      </c>
      <c r="C38" s="193">
        <v>1</v>
      </c>
      <c r="D38" s="195">
        <v>102</v>
      </c>
      <c r="E38" s="86">
        <v>107</v>
      </c>
      <c r="F38" s="62">
        <v>1</v>
      </c>
      <c r="G38" s="62"/>
      <c r="H38" s="194">
        <f>D38/(E38+F38)</f>
        <v>0.9444444444444444</v>
      </c>
      <c r="I38" s="196">
        <f>+H38</f>
        <v>0.9444444444444444</v>
      </c>
      <c r="J38" s="55"/>
      <c r="K38" s="55"/>
      <c r="L38" s="55"/>
      <c r="M38" s="57"/>
      <c r="O38" s="19" t="s">
        <v>69</v>
      </c>
      <c r="AI38"/>
      <c r="AL38" s="1"/>
    </row>
    <row r="39" spans="1:38" ht="15.75" thickBot="1">
      <c r="A39" s="58"/>
      <c r="B39" s="188" t="s">
        <v>36</v>
      </c>
      <c r="C39" s="197">
        <v>1</v>
      </c>
      <c r="D39" s="198">
        <v>128</v>
      </c>
      <c r="E39" s="90">
        <v>120</v>
      </c>
      <c r="F39" s="90">
        <v>3</v>
      </c>
      <c r="G39" s="90"/>
      <c r="H39" s="199">
        <f>D39/(E39+F39)</f>
        <v>1.0406504065040652</v>
      </c>
      <c r="I39" s="200">
        <f>+H39</f>
        <v>1.0406504065040652</v>
      </c>
      <c r="J39" s="55"/>
      <c r="K39" s="55"/>
      <c r="L39" s="55"/>
      <c r="M39" s="57"/>
      <c r="O39" s="8" t="s">
        <v>67</v>
      </c>
      <c r="AI39"/>
      <c r="AL39" s="1"/>
    </row>
    <row r="40" spans="1:16" ht="12.75">
      <c r="A40" s="2"/>
      <c r="B40" s="55"/>
      <c r="C40" s="55"/>
      <c r="D40" s="55"/>
      <c r="E40" s="55"/>
      <c r="F40" s="55"/>
      <c r="G40" s="55"/>
      <c r="H40" s="55"/>
      <c r="I40" s="55"/>
      <c r="J40" s="55"/>
      <c r="K40" s="55"/>
      <c r="L40" s="55"/>
      <c r="M40" s="40"/>
      <c r="N40" s="55"/>
      <c r="O40" s="8" t="s">
        <v>68</v>
      </c>
      <c r="P40" s="55"/>
    </row>
    <row r="41" spans="1:40" ht="12.75">
      <c r="A41" s="2"/>
      <c r="B41" s="55"/>
      <c r="C41" s="55"/>
      <c r="D41" s="55"/>
      <c r="E41" s="55"/>
      <c r="F41" s="55"/>
      <c r="G41" s="55"/>
      <c r="H41" s="55"/>
      <c r="I41" s="55"/>
      <c r="J41" s="55"/>
      <c r="K41" s="55"/>
      <c r="L41" s="55"/>
      <c r="M41" s="40"/>
      <c r="O41" s="8" t="s">
        <v>56</v>
      </c>
      <c r="AN41" s="1" t="e">
        <f>#REF!+1</f>
        <v>#REF!</v>
      </c>
    </row>
    <row r="42" spans="1:15" ht="12.75">
      <c r="A42" s="2"/>
      <c r="B42" s="55"/>
      <c r="C42" s="55"/>
      <c r="D42" s="55"/>
      <c r="E42" s="55"/>
      <c r="F42" s="55"/>
      <c r="G42" s="55"/>
      <c r="H42" s="55"/>
      <c r="I42" s="55"/>
      <c r="J42" s="55"/>
      <c r="K42" s="55"/>
      <c r="L42" s="55"/>
      <c r="M42" s="40"/>
      <c r="O42" s="8" t="s">
        <v>46</v>
      </c>
    </row>
    <row r="43" spans="1:15" ht="12.75">
      <c r="A43" s="2"/>
      <c r="B43" s="55"/>
      <c r="C43" s="55"/>
      <c r="D43" s="55"/>
      <c r="E43" s="55"/>
      <c r="F43" s="55"/>
      <c r="G43" s="55"/>
      <c r="H43" s="55"/>
      <c r="I43" s="55"/>
      <c r="J43" s="55"/>
      <c r="K43" s="55"/>
      <c r="L43" s="55"/>
      <c r="M43" s="40"/>
      <c r="O43" s="55" t="s">
        <v>47</v>
      </c>
    </row>
    <row r="44" spans="1:15" ht="12.75">
      <c r="A44" s="2"/>
      <c r="B44" s="55"/>
      <c r="C44" s="55"/>
      <c r="D44" s="55"/>
      <c r="E44" s="55"/>
      <c r="F44" s="55"/>
      <c r="G44" s="55"/>
      <c r="H44" s="55"/>
      <c r="I44" s="55"/>
      <c r="J44" s="55"/>
      <c r="K44" s="55"/>
      <c r="L44" s="55"/>
      <c r="M44" s="40"/>
      <c r="O44" s="55" t="s">
        <v>81</v>
      </c>
    </row>
    <row r="45" spans="1:15" ht="12.75">
      <c r="A45" s="2"/>
      <c r="B45" s="55"/>
      <c r="C45" s="55"/>
      <c r="D45" s="55"/>
      <c r="E45" s="55"/>
      <c r="F45" s="55"/>
      <c r="G45" s="55"/>
      <c r="H45" s="55"/>
      <c r="I45" s="55"/>
      <c r="J45" s="55"/>
      <c r="K45" s="55"/>
      <c r="L45" s="55"/>
      <c r="M45" s="40"/>
      <c r="O45" s="19" t="s">
        <v>84</v>
      </c>
    </row>
    <row r="46" spans="1:15" ht="12.75">
      <c r="A46" s="2"/>
      <c r="B46" s="55"/>
      <c r="C46" s="55"/>
      <c r="D46" s="55"/>
      <c r="E46" s="55"/>
      <c r="F46" s="55"/>
      <c r="G46" s="55"/>
      <c r="H46" s="55"/>
      <c r="I46" s="55"/>
      <c r="J46" s="55"/>
      <c r="K46" s="55"/>
      <c r="L46" s="55"/>
      <c r="M46" s="40"/>
      <c r="O46" s="55" t="s">
        <v>86</v>
      </c>
    </row>
    <row r="47" spans="1:15" ht="12.75">
      <c r="A47" s="2"/>
      <c r="B47" s="55"/>
      <c r="C47" s="55"/>
      <c r="D47" s="55"/>
      <c r="E47" s="55"/>
      <c r="F47" s="55"/>
      <c r="G47" s="55"/>
      <c r="H47" s="55"/>
      <c r="I47" s="55"/>
      <c r="J47" s="55"/>
      <c r="K47" s="55"/>
      <c r="L47" s="55"/>
      <c r="M47" s="40"/>
      <c r="O47" s="55" t="s">
        <v>97</v>
      </c>
    </row>
    <row r="48" spans="1:15" ht="12.75">
      <c r="A48" s="2"/>
      <c r="B48" s="55"/>
      <c r="C48" s="55"/>
      <c r="D48" s="55"/>
      <c r="E48" s="55"/>
      <c r="F48" s="55"/>
      <c r="G48" s="55"/>
      <c r="H48" s="55"/>
      <c r="I48" s="55"/>
      <c r="J48" s="55"/>
      <c r="K48" s="55"/>
      <c r="L48" s="55"/>
      <c r="M48" s="40"/>
      <c r="O48" s="55" t="s">
        <v>85</v>
      </c>
    </row>
    <row r="49" spans="1:15" ht="12.75">
      <c r="A49" s="2"/>
      <c r="B49" s="55"/>
      <c r="C49" s="55"/>
      <c r="D49" s="55"/>
      <c r="E49" s="55"/>
      <c r="F49" s="55"/>
      <c r="G49" s="55"/>
      <c r="H49" s="55"/>
      <c r="I49" s="55"/>
      <c r="J49" s="55"/>
      <c r="K49" s="55"/>
      <c r="L49" s="55"/>
      <c r="M49" s="40"/>
      <c r="O49" s="55" t="s">
        <v>99</v>
      </c>
    </row>
    <row r="50" spans="1:40" ht="12.75">
      <c r="A50" s="2"/>
      <c r="B50" s="55"/>
      <c r="C50" s="55"/>
      <c r="D50" s="55"/>
      <c r="E50" s="55"/>
      <c r="F50" s="55"/>
      <c r="G50" s="55"/>
      <c r="H50" s="55"/>
      <c r="I50" s="55"/>
      <c r="J50" s="55"/>
      <c r="K50" s="55"/>
      <c r="L50" s="55"/>
      <c r="M50" s="40"/>
      <c r="O50" s="55" t="s">
        <v>100</v>
      </c>
      <c r="AN50" s="1" t="e">
        <f>AN41+1</f>
        <v>#REF!</v>
      </c>
    </row>
    <row r="51" spans="1:40" ht="12.75">
      <c r="A51" s="2"/>
      <c r="B51" s="55"/>
      <c r="C51" s="55"/>
      <c r="D51" s="55"/>
      <c r="E51" s="55"/>
      <c r="F51" s="55"/>
      <c r="G51" s="55"/>
      <c r="H51" s="55"/>
      <c r="I51" s="55"/>
      <c r="J51" s="55"/>
      <c r="K51" s="55"/>
      <c r="L51" s="55"/>
      <c r="M51" s="40"/>
      <c r="O51" s="55" t="s">
        <v>101</v>
      </c>
      <c r="AN51" s="1" t="e">
        <f aca="true" t="shared" si="0" ref="AN51:AN68">AN50+1</f>
        <v>#REF!</v>
      </c>
    </row>
    <row r="52" spans="1:40" ht="12.75">
      <c r="A52" s="2"/>
      <c r="B52" s="55"/>
      <c r="C52" s="55"/>
      <c r="D52" s="55"/>
      <c r="E52" s="55"/>
      <c r="F52" s="55"/>
      <c r="G52" s="55"/>
      <c r="H52" s="55"/>
      <c r="I52" s="55"/>
      <c r="J52" s="55"/>
      <c r="K52" s="55"/>
      <c r="L52" s="55"/>
      <c r="M52" s="40"/>
      <c r="O52" s="55" t="s">
        <v>102</v>
      </c>
      <c r="AN52" s="1" t="e">
        <f t="shared" si="0"/>
        <v>#REF!</v>
      </c>
    </row>
    <row r="53" spans="1:40" ht="12.75">
      <c r="A53" s="2"/>
      <c r="B53" s="55"/>
      <c r="C53" s="55"/>
      <c r="D53" s="55"/>
      <c r="E53" s="55"/>
      <c r="F53" s="55"/>
      <c r="G53" s="55"/>
      <c r="H53" s="55"/>
      <c r="I53" s="55"/>
      <c r="J53" s="55"/>
      <c r="K53" s="55"/>
      <c r="L53" s="55"/>
      <c r="M53" s="40"/>
      <c r="O53" s="55" t="s">
        <v>103</v>
      </c>
      <c r="AN53" s="1" t="e">
        <f t="shared" si="0"/>
        <v>#REF!</v>
      </c>
    </row>
    <row r="54" spans="1:40" ht="12.75">
      <c r="A54" s="2"/>
      <c r="B54" s="55"/>
      <c r="C54" s="55"/>
      <c r="D54" s="55"/>
      <c r="E54" s="55"/>
      <c r="F54" s="55"/>
      <c r="G54" s="55"/>
      <c r="H54" s="55"/>
      <c r="I54" s="55"/>
      <c r="J54" s="55"/>
      <c r="K54" s="55"/>
      <c r="L54" s="55"/>
      <c r="M54" s="40"/>
      <c r="O54" s="55" t="s">
        <v>105</v>
      </c>
      <c r="AN54" s="1" t="e">
        <f t="shared" si="0"/>
        <v>#REF!</v>
      </c>
    </row>
    <row r="55" spans="1:40" ht="12.75">
      <c r="A55" s="2"/>
      <c r="B55" s="55"/>
      <c r="C55" s="55"/>
      <c r="D55" s="55"/>
      <c r="E55" s="55"/>
      <c r="F55" s="55"/>
      <c r="G55" s="55"/>
      <c r="H55" s="55"/>
      <c r="I55" s="55"/>
      <c r="J55" s="55"/>
      <c r="K55" s="55"/>
      <c r="L55" s="55"/>
      <c r="M55" s="40"/>
      <c r="O55" s="55" t="s">
        <v>104</v>
      </c>
      <c r="AN55" s="1" t="e">
        <f t="shared" si="0"/>
        <v>#REF!</v>
      </c>
    </row>
    <row r="56" spans="1:40" ht="13.5" thickBot="1">
      <c r="A56" s="2"/>
      <c r="B56" s="55"/>
      <c r="C56" s="55"/>
      <c r="D56" s="55"/>
      <c r="E56" s="55"/>
      <c r="F56" s="55"/>
      <c r="G56" s="55"/>
      <c r="H56" s="55"/>
      <c r="I56" s="55"/>
      <c r="J56" s="55"/>
      <c r="K56" s="55"/>
      <c r="L56" s="55"/>
      <c r="M56" s="40"/>
      <c r="O56" s="19" t="s">
        <v>110</v>
      </c>
      <c r="AN56" s="1" t="e">
        <f t="shared" si="0"/>
        <v>#REF!</v>
      </c>
    </row>
    <row r="57" spans="1:40" ht="13.5" thickBot="1">
      <c r="A57" s="118" t="s">
        <v>37</v>
      </c>
      <c r="B57" s="119"/>
      <c r="C57" s="119"/>
      <c r="D57" s="119"/>
      <c r="E57" s="119"/>
      <c r="F57" s="119"/>
      <c r="G57" s="119"/>
      <c r="H57" s="119"/>
      <c r="I57" s="119"/>
      <c r="J57" s="119"/>
      <c r="K57" s="119"/>
      <c r="L57" s="119"/>
      <c r="M57" s="120"/>
      <c r="O57" s="55" t="s">
        <v>112</v>
      </c>
      <c r="AN57" s="1" t="e">
        <f>#REF!+1</f>
        <v>#REF!</v>
      </c>
    </row>
    <row r="58" spans="1:40" ht="13.5" thickBot="1">
      <c r="A58" s="2"/>
      <c r="B58" s="55"/>
      <c r="C58" s="55"/>
      <c r="D58" s="55"/>
      <c r="E58" s="55"/>
      <c r="F58" s="55"/>
      <c r="G58" s="55"/>
      <c r="H58" s="55"/>
      <c r="I58" s="55"/>
      <c r="J58" s="55"/>
      <c r="K58" s="55"/>
      <c r="L58" s="55"/>
      <c r="M58" s="40"/>
      <c r="O58" s="55" t="s">
        <v>113</v>
      </c>
      <c r="AN58" s="1" t="e">
        <f t="shared" si="0"/>
        <v>#REF!</v>
      </c>
    </row>
    <row r="59" spans="1:40" ht="13.5" thickBot="1">
      <c r="A59" s="121" t="s">
        <v>38</v>
      </c>
      <c r="B59" s="123" t="s">
        <v>39</v>
      </c>
      <c r="C59" s="124"/>
      <c r="D59" s="124"/>
      <c r="E59" s="125"/>
      <c r="F59" s="129" t="s">
        <v>90</v>
      </c>
      <c r="G59" s="130"/>
      <c r="H59" s="123" t="s">
        <v>40</v>
      </c>
      <c r="I59" s="124"/>
      <c r="J59" s="124"/>
      <c r="K59" s="124"/>
      <c r="L59" s="124"/>
      <c r="M59" s="125"/>
      <c r="O59" s="1" t="s">
        <v>124</v>
      </c>
      <c r="AN59" s="1" t="e">
        <f t="shared" si="0"/>
        <v>#REF!</v>
      </c>
    </row>
    <row r="60" spans="1:15" ht="13.5" thickBot="1">
      <c r="A60" s="122"/>
      <c r="B60" s="126"/>
      <c r="C60" s="127"/>
      <c r="D60" s="127"/>
      <c r="E60" s="128"/>
      <c r="F60" s="6" t="s">
        <v>91</v>
      </c>
      <c r="G60" s="37" t="s">
        <v>92</v>
      </c>
      <c r="H60" s="126"/>
      <c r="I60" s="127"/>
      <c r="J60" s="127"/>
      <c r="K60" s="127"/>
      <c r="L60" s="127"/>
      <c r="M60" s="128"/>
      <c r="O60" s="1" t="s">
        <v>114</v>
      </c>
    </row>
    <row r="61" spans="1:40" ht="61.5" customHeight="1" thickBot="1">
      <c r="A61" s="9" t="s">
        <v>33</v>
      </c>
      <c r="B61" s="113" t="s">
        <v>132</v>
      </c>
      <c r="C61" s="114"/>
      <c r="D61" s="114"/>
      <c r="E61" s="115"/>
      <c r="F61" s="54" t="s">
        <v>144</v>
      </c>
      <c r="G61" s="54"/>
      <c r="H61" s="107" t="s">
        <v>133</v>
      </c>
      <c r="I61" s="108"/>
      <c r="J61" s="108"/>
      <c r="K61" s="108"/>
      <c r="L61" s="108"/>
      <c r="M61" s="109"/>
      <c r="AN61" s="1" t="e">
        <f>AN59+1</f>
        <v>#REF!</v>
      </c>
    </row>
    <row r="62" spans="1:40" ht="93.75" customHeight="1" thickBot="1">
      <c r="A62" s="9" t="s">
        <v>34</v>
      </c>
      <c r="B62" s="113" t="s">
        <v>150</v>
      </c>
      <c r="C62" s="114"/>
      <c r="D62" s="114"/>
      <c r="E62" s="115"/>
      <c r="F62" s="54" t="s">
        <v>144</v>
      </c>
      <c r="G62" s="54"/>
      <c r="H62" s="107" t="s">
        <v>151</v>
      </c>
      <c r="I62" s="116"/>
      <c r="J62" s="116"/>
      <c r="K62" s="116"/>
      <c r="L62" s="116"/>
      <c r="M62" s="117"/>
      <c r="AN62" s="1" t="e">
        <f t="shared" si="0"/>
        <v>#REF!</v>
      </c>
    </row>
    <row r="63" spans="1:40" ht="102" customHeight="1" thickBot="1">
      <c r="A63" s="9" t="s">
        <v>41</v>
      </c>
      <c r="B63" s="105" t="s">
        <v>154</v>
      </c>
      <c r="C63" s="106"/>
      <c r="D63" s="106"/>
      <c r="E63" s="106"/>
      <c r="F63" s="54"/>
      <c r="G63" s="54" t="s">
        <v>137</v>
      </c>
      <c r="H63" s="107"/>
      <c r="I63" s="108"/>
      <c r="J63" s="108"/>
      <c r="K63" s="108"/>
      <c r="L63" s="108"/>
      <c r="M63" s="109"/>
      <c r="AN63" s="1" t="e">
        <f>#REF!+1</f>
        <v>#REF!</v>
      </c>
    </row>
    <row r="64" spans="1:40" ht="128.25" customHeight="1" thickBot="1">
      <c r="A64" s="9" t="s">
        <v>36</v>
      </c>
      <c r="B64" s="105" t="s">
        <v>159</v>
      </c>
      <c r="C64" s="106"/>
      <c r="D64" s="106"/>
      <c r="E64" s="106"/>
      <c r="F64" s="54"/>
      <c r="G64" s="54" t="s">
        <v>137</v>
      </c>
      <c r="H64" s="107"/>
      <c r="I64" s="108"/>
      <c r="J64" s="108"/>
      <c r="K64" s="108"/>
      <c r="L64" s="108"/>
      <c r="M64" s="109"/>
      <c r="AN64" s="1" t="e">
        <f t="shared" si="0"/>
        <v>#REF!</v>
      </c>
    </row>
    <row r="65" spans="1:40" ht="28.5" customHeight="1" thickBot="1">
      <c r="A65" s="9" t="s">
        <v>42</v>
      </c>
      <c r="B65" s="110" t="s">
        <v>158</v>
      </c>
      <c r="C65" s="111"/>
      <c r="D65" s="111"/>
      <c r="E65" s="111"/>
      <c r="F65" s="54"/>
      <c r="G65" s="54"/>
      <c r="H65" s="107"/>
      <c r="I65" s="108"/>
      <c r="J65" s="108"/>
      <c r="K65" s="108"/>
      <c r="L65" s="108"/>
      <c r="M65" s="109"/>
      <c r="AN65" s="1" t="e">
        <f>#REF!+1</f>
        <v>#REF!</v>
      </c>
    </row>
    <row r="66" spans="1:40" ht="13.5">
      <c r="A66" s="55"/>
      <c r="B66" s="112"/>
      <c r="C66" s="112"/>
      <c r="D66" s="112"/>
      <c r="E66" s="112"/>
      <c r="F66" s="112"/>
      <c r="G66" s="112"/>
      <c r="H66" s="112"/>
      <c r="I66" s="112"/>
      <c r="J66" s="103"/>
      <c r="K66" s="103"/>
      <c r="L66" s="103"/>
      <c r="M66" s="103"/>
      <c r="AN66" s="1" t="e">
        <f t="shared" si="0"/>
        <v>#REF!</v>
      </c>
    </row>
    <row r="67" spans="1:40" ht="13.5">
      <c r="A67" s="55"/>
      <c r="B67" s="103"/>
      <c r="C67" s="103"/>
      <c r="D67" s="103"/>
      <c r="E67" s="103"/>
      <c r="F67" s="103"/>
      <c r="G67" s="103"/>
      <c r="H67" s="103"/>
      <c r="I67" s="103"/>
      <c r="J67" s="103"/>
      <c r="K67" s="103"/>
      <c r="L67" s="103"/>
      <c r="M67" s="103"/>
      <c r="AN67" s="1" t="e">
        <f t="shared" si="0"/>
        <v>#REF!</v>
      </c>
    </row>
    <row r="68" spans="1:40" ht="13.5">
      <c r="A68" s="55"/>
      <c r="B68" s="103"/>
      <c r="C68" s="103"/>
      <c r="D68" s="103"/>
      <c r="E68" s="103"/>
      <c r="F68" s="103"/>
      <c r="G68" s="103"/>
      <c r="H68" s="103"/>
      <c r="I68" s="103"/>
      <c r="J68" s="103"/>
      <c r="K68" s="103"/>
      <c r="L68" s="103"/>
      <c r="M68" s="103"/>
      <c r="AN68" s="1" t="e">
        <f t="shared" si="0"/>
        <v>#REF!</v>
      </c>
    </row>
    <row r="69" spans="1:13" ht="13.5">
      <c r="A69" s="55"/>
      <c r="B69" s="103"/>
      <c r="C69" s="103"/>
      <c r="D69" s="103"/>
      <c r="E69" s="103"/>
      <c r="F69" s="103"/>
      <c r="G69" s="103"/>
      <c r="H69" s="103"/>
      <c r="I69" s="103"/>
      <c r="J69" s="103"/>
      <c r="K69" s="103"/>
      <c r="L69" s="103"/>
      <c r="M69" s="103"/>
    </row>
    <row r="70" spans="1:13" ht="13.5">
      <c r="A70" s="55"/>
      <c r="B70" s="103"/>
      <c r="C70" s="103"/>
      <c r="D70" s="103"/>
      <c r="E70" s="103"/>
      <c r="F70" s="103"/>
      <c r="G70" s="103"/>
      <c r="H70" s="103"/>
      <c r="I70" s="103"/>
      <c r="J70" s="103"/>
      <c r="K70" s="103"/>
      <c r="L70" s="103"/>
      <c r="M70" s="103"/>
    </row>
    <row r="71" spans="1:13" ht="12.75">
      <c r="A71" s="55"/>
      <c r="B71" s="55"/>
      <c r="C71" s="55"/>
      <c r="D71" s="55"/>
      <c r="E71" s="55"/>
      <c r="F71" s="55"/>
      <c r="G71" s="55"/>
      <c r="H71" s="55"/>
      <c r="I71" s="55"/>
      <c r="J71" s="55"/>
      <c r="K71" s="55"/>
      <c r="L71" s="55"/>
      <c r="M71" s="55"/>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5"/>
      <c r="C86" s="55"/>
      <c r="D86" s="55"/>
      <c r="E86" s="55"/>
      <c r="F86" s="104"/>
      <c r="G86" s="104"/>
      <c r="H86" s="104"/>
      <c r="I86" s="10" t="s">
        <v>43</v>
      </c>
      <c r="K86" s="11"/>
    </row>
    <row r="87" spans="2:11" s="1" customFormat="1" ht="15">
      <c r="B87" s="55"/>
      <c r="C87" s="55"/>
      <c r="D87" s="55"/>
      <c r="E87" s="55"/>
      <c r="F87" s="104"/>
      <c r="G87" s="104"/>
      <c r="H87" s="104"/>
      <c r="I87" s="10" t="s">
        <v>44</v>
      </c>
      <c r="K87" s="11"/>
    </row>
    <row r="88" spans="2:11" s="1" customFormat="1" ht="15">
      <c r="B88" s="55"/>
      <c r="C88" s="55"/>
      <c r="D88" s="55"/>
      <c r="E88" s="55"/>
      <c r="F88" s="104"/>
      <c r="G88" s="104"/>
      <c r="H88" s="104"/>
      <c r="I88" s="10" t="s">
        <v>45</v>
      </c>
      <c r="K88" s="11"/>
    </row>
    <row r="89" spans="2:11" s="1" customFormat="1" ht="15">
      <c r="B89" s="55"/>
      <c r="C89" s="55"/>
      <c r="D89" s="55"/>
      <c r="E89" s="55"/>
      <c r="F89" s="104"/>
      <c r="G89" s="104"/>
      <c r="H89" s="104"/>
      <c r="K89" s="11"/>
    </row>
    <row r="90" spans="2:11" s="1" customFormat="1" ht="15">
      <c r="B90" s="55"/>
      <c r="C90" s="55"/>
      <c r="D90" s="55"/>
      <c r="E90" s="55"/>
      <c r="F90" s="104"/>
      <c r="G90" s="104"/>
      <c r="H90" s="104"/>
      <c r="K90" s="11"/>
    </row>
    <row r="91" spans="2:11" s="1" customFormat="1" ht="15">
      <c r="B91" s="55"/>
      <c r="C91" s="55"/>
      <c r="D91" s="55"/>
      <c r="E91" s="55"/>
      <c r="K91" s="11"/>
    </row>
    <row r="92" spans="2:11" s="1" customFormat="1" ht="15">
      <c r="B92" s="55"/>
      <c r="C92" s="55"/>
      <c r="D92" s="55"/>
      <c r="E92" s="55"/>
      <c r="K92" s="11"/>
    </row>
    <row r="93" spans="2:11" s="1" customFormat="1" ht="15">
      <c r="B93" s="55"/>
      <c r="C93" s="55"/>
      <c r="D93" s="55"/>
      <c r="E93" s="55"/>
      <c r="K93" s="11"/>
    </row>
    <row r="94" spans="2:11" s="1" customFormat="1" ht="15">
      <c r="B94" s="55"/>
      <c r="C94" s="55"/>
      <c r="D94" s="55"/>
      <c r="E94" s="55"/>
      <c r="K94" s="11"/>
    </row>
    <row r="95" spans="2:11" s="1" customFormat="1" ht="15">
      <c r="B95" s="55"/>
      <c r="C95" s="55"/>
      <c r="D95" s="55"/>
      <c r="E95" s="55"/>
      <c r="K95" s="11"/>
    </row>
    <row r="96" spans="2:11" s="1" customFormat="1" ht="15">
      <c r="B96" s="55"/>
      <c r="C96" s="55"/>
      <c r="D96" s="55"/>
      <c r="E96" s="55"/>
      <c r="K96" s="11"/>
    </row>
    <row r="97" spans="2:11" s="1" customFormat="1" ht="15">
      <c r="B97" s="55"/>
      <c r="C97" s="55"/>
      <c r="D97" s="55"/>
      <c r="E97" s="55"/>
      <c r="K97" s="11"/>
    </row>
    <row r="98" spans="2:11" s="1" customFormat="1" ht="15">
      <c r="B98" s="55"/>
      <c r="C98" s="55"/>
      <c r="D98" s="55"/>
      <c r="E98" s="55"/>
      <c r="K98" s="11"/>
    </row>
    <row r="99" spans="2:11" s="1" customFormat="1" ht="15">
      <c r="B99" s="55"/>
      <c r="C99" s="55"/>
      <c r="D99" s="55"/>
      <c r="E99" s="55"/>
      <c r="K99" s="11"/>
    </row>
    <row r="100" spans="2:11" s="1" customFormat="1" ht="15">
      <c r="B100" s="55"/>
      <c r="C100" s="55"/>
      <c r="D100" s="55"/>
      <c r="E100" s="55"/>
      <c r="K100" s="11"/>
    </row>
    <row r="101" spans="2:11" s="1" customFormat="1" ht="15">
      <c r="B101" s="55"/>
      <c r="C101" s="55"/>
      <c r="D101" s="55"/>
      <c r="E101" s="55"/>
      <c r="K101" s="11"/>
    </row>
    <row r="102" spans="2:11" s="1" customFormat="1" ht="15">
      <c r="B102" s="55"/>
      <c r="C102" s="55"/>
      <c r="D102" s="55"/>
      <c r="E102" s="55"/>
      <c r="K102" s="11"/>
    </row>
    <row r="103" spans="2:11" s="1" customFormat="1" ht="15">
      <c r="B103" s="55"/>
      <c r="C103" s="55"/>
      <c r="D103" s="55"/>
      <c r="E103" s="55"/>
      <c r="K103" s="11"/>
    </row>
    <row r="104" spans="2:11" s="1" customFormat="1" ht="15">
      <c r="B104" s="55"/>
      <c r="C104" s="55"/>
      <c r="D104" s="55"/>
      <c r="E104" s="55"/>
      <c r="K104" s="11"/>
    </row>
    <row r="105" spans="2:11" s="1" customFormat="1" ht="15">
      <c r="B105" s="55"/>
      <c r="C105" s="55"/>
      <c r="D105" s="55"/>
      <c r="E105" s="55"/>
      <c r="K105" s="11"/>
    </row>
    <row r="106" spans="2:11" s="1" customFormat="1" ht="15">
      <c r="B106" s="55"/>
      <c r="C106" s="55"/>
      <c r="D106" s="55"/>
      <c r="E106" s="55"/>
      <c r="K106" s="11"/>
    </row>
    <row r="107" spans="2:11" s="1" customFormat="1" ht="15">
      <c r="B107" s="55"/>
      <c r="C107" s="55"/>
      <c r="D107" s="55"/>
      <c r="E107" s="55"/>
      <c r="K107" s="11"/>
    </row>
    <row r="108" spans="2:11" s="1" customFormat="1" ht="15">
      <c r="B108" s="55"/>
      <c r="C108" s="55"/>
      <c r="D108" s="55"/>
      <c r="E108" s="55"/>
      <c r="K108" s="11"/>
    </row>
    <row r="109" spans="2:11" s="1" customFormat="1" ht="15">
      <c r="B109" s="55"/>
      <c r="C109" s="55"/>
      <c r="D109" s="55"/>
      <c r="E109" s="55"/>
      <c r="K109" s="11"/>
    </row>
    <row r="110" spans="2:11" s="1" customFormat="1" ht="15">
      <c r="B110" s="55"/>
      <c r="C110" s="55"/>
      <c r="D110" s="55"/>
      <c r="E110" s="55"/>
      <c r="K110" s="11"/>
    </row>
    <row r="111" spans="2:11" s="1" customFormat="1" ht="15">
      <c r="B111" s="55"/>
      <c r="C111" s="55"/>
      <c r="D111" s="55"/>
      <c r="E111" s="55"/>
      <c r="K111" s="11"/>
    </row>
    <row r="112" spans="2:11" s="1" customFormat="1" ht="15">
      <c r="B112" s="55"/>
      <c r="C112" s="55"/>
      <c r="D112" s="55"/>
      <c r="E112" s="55"/>
      <c r="K112" s="11"/>
    </row>
    <row r="113" spans="2:11" s="1" customFormat="1" ht="15">
      <c r="B113" s="55"/>
      <c r="C113" s="55"/>
      <c r="D113" s="55"/>
      <c r="E113" s="55"/>
      <c r="K113" s="11"/>
    </row>
    <row r="114" spans="2:11" s="1" customFormat="1" ht="15">
      <c r="B114" s="55"/>
      <c r="C114" s="55"/>
      <c r="D114" s="55"/>
      <c r="E114" s="55"/>
      <c r="K114" s="11"/>
    </row>
    <row r="115" spans="2:11" s="1" customFormat="1" ht="15">
      <c r="B115" s="55"/>
      <c r="C115" s="55"/>
      <c r="D115" s="55"/>
      <c r="E115" s="55"/>
      <c r="K115" s="11"/>
    </row>
    <row r="116" spans="2:11" s="1" customFormat="1" ht="15">
      <c r="B116" s="55"/>
      <c r="C116" s="55"/>
      <c r="D116" s="55"/>
      <c r="E116" s="55"/>
      <c r="K116" s="11"/>
    </row>
    <row r="117" spans="2:11" s="1" customFormat="1" ht="15">
      <c r="B117" s="55"/>
      <c r="C117" s="55"/>
      <c r="D117" s="55"/>
      <c r="E117" s="55"/>
      <c r="K117" s="11"/>
    </row>
    <row r="118" spans="2:11" s="1" customFormat="1" ht="15">
      <c r="B118" s="55"/>
      <c r="C118" s="55"/>
      <c r="D118" s="55"/>
      <c r="E118" s="55"/>
      <c r="K118" s="11"/>
    </row>
    <row r="119" spans="2:11" s="1" customFormat="1" ht="15">
      <c r="B119" s="55"/>
      <c r="C119" s="55"/>
      <c r="D119" s="55"/>
      <c r="E119" s="55"/>
      <c r="K119" s="11"/>
    </row>
    <row r="120" spans="2:11" s="1" customFormat="1" ht="15">
      <c r="B120" s="55"/>
      <c r="C120" s="55"/>
      <c r="D120" s="55"/>
      <c r="E120" s="55"/>
      <c r="K120" s="11"/>
    </row>
    <row r="121" spans="2:11" s="1" customFormat="1" ht="15">
      <c r="B121" s="55"/>
      <c r="C121" s="55"/>
      <c r="D121" s="55"/>
      <c r="E121" s="55"/>
      <c r="K121" s="11"/>
    </row>
    <row r="122" spans="2:11" s="1" customFormat="1" ht="15">
      <c r="B122" s="55"/>
      <c r="C122" s="55"/>
      <c r="D122" s="55"/>
      <c r="E122" s="55"/>
      <c r="K122" s="11"/>
    </row>
    <row r="123" spans="2:11" s="1" customFormat="1" ht="15">
      <c r="B123" s="55"/>
      <c r="C123" s="55"/>
      <c r="D123" s="55"/>
      <c r="E123" s="55"/>
      <c r="K123" s="11"/>
    </row>
    <row r="124" spans="2:5" s="1" customFormat="1" ht="12.75">
      <c r="B124" s="55"/>
      <c r="C124" s="55"/>
      <c r="D124" s="55"/>
      <c r="E124" s="55"/>
    </row>
    <row r="125" spans="2:5" s="1" customFormat="1" ht="12.75">
      <c r="B125" s="55"/>
      <c r="C125" s="55"/>
      <c r="D125" s="55"/>
      <c r="E125" s="55"/>
    </row>
    <row r="126" spans="2:5" s="1" customFormat="1" ht="12.75">
      <c r="B126" s="55"/>
      <c r="C126" s="55"/>
      <c r="D126" s="55"/>
      <c r="E126" s="55"/>
    </row>
    <row r="127" spans="2:5" s="1" customFormat="1" ht="12.75">
      <c r="B127" s="55"/>
      <c r="C127" s="55"/>
      <c r="D127" s="55"/>
      <c r="E127" s="55"/>
    </row>
    <row r="128" spans="2:5" s="1" customFormat="1" ht="12.75">
      <c r="B128" s="55"/>
      <c r="C128" s="55"/>
      <c r="D128" s="55"/>
      <c r="E128" s="55"/>
    </row>
    <row r="129" spans="2:5" s="1" customFormat="1" ht="12.75">
      <c r="B129" s="55"/>
      <c r="C129" s="55"/>
      <c r="D129" s="55"/>
      <c r="E129" s="55"/>
    </row>
    <row r="130" spans="2:5" s="1" customFormat="1" ht="12.75">
      <c r="B130" s="55"/>
      <c r="C130" s="55"/>
      <c r="D130" s="55"/>
      <c r="E130" s="55"/>
    </row>
    <row r="131" spans="2:5" s="1" customFormat="1" ht="12.75">
      <c r="B131" s="55"/>
      <c r="C131" s="55"/>
      <c r="D131" s="55"/>
      <c r="E131" s="55"/>
    </row>
    <row r="132" spans="2:5" s="1" customFormat="1" ht="12.75">
      <c r="B132" s="55"/>
      <c r="C132" s="55"/>
      <c r="D132" s="55"/>
      <c r="E132" s="55"/>
    </row>
    <row r="133" spans="2:5" s="1" customFormat="1" ht="12.75">
      <c r="B133" s="55"/>
      <c r="C133" s="55"/>
      <c r="D133" s="55"/>
      <c r="E133" s="55"/>
    </row>
    <row r="134" spans="2:5" s="1" customFormat="1" ht="12.75">
      <c r="B134" s="55"/>
      <c r="C134" s="55"/>
      <c r="D134" s="55"/>
      <c r="E134" s="55"/>
    </row>
    <row r="135" spans="2:5" s="1" customFormat="1" ht="12.75">
      <c r="B135" s="55"/>
      <c r="C135" s="55"/>
      <c r="D135" s="55"/>
      <c r="E135" s="55"/>
    </row>
    <row r="136" spans="2:5" s="1" customFormat="1" ht="12.75">
      <c r="B136" s="55"/>
      <c r="C136" s="55"/>
      <c r="D136" s="55"/>
      <c r="E136" s="55"/>
    </row>
    <row r="137" spans="2:5" s="1" customFormat="1" ht="12.75">
      <c r="B137" s="55"/>
      <c r="C137" s="55"/>
      <c r="D137" s="55"/>
      <c r="E137" s="55"/>
    </row>
    <row r="138" spans="2:5" s="1" customFormat="1" ht="12.75">
      <c r="B138" s="55"/>
      <c r="C138" s="55"/>
      <c r="D138" s="55"/>
      <c r="E138" s="55"/>
    </row>
    <row r="139" spans="2:5" s="1" customFormat="1" ht="12.75">
      <c r="B139" s="55"/>
      <c r="C139" s="55"/>
      <c r="D139" s="55"/>
      <c r="E139" s="55"/>
    </row>
    <row r="140" spans="2:5" s="1" customFormat="1" ht="12.75">
      <c r="B140" s="55"/>
      <c r="C140" s="55"/>
      <c r="D140" s="55"/>
      <c r="E140" s="55"/>
    </row>
    <row r="141" spans="2:5" s="1" customFormat="1" ht="12.75">
      <c r="B141" s="55"/>
      <c r="C141" s="55"/>
      <c r="D141" s="55"/>
      <c r="E141" s="55"/>
    </row>
    <row r="142" spans="2:5" s="1" customFormat="1" ht="12.75">
      <c r="B142" s="55"/>
      <c r="C142" s="55"/>
      <c r="D142" s="55"/>
      <c r="E142" s="55"/>
    </row>
    <row r="143" spans="2:5" s="1" customFormat="1" ht="12.75">
      <c r="B143" s="55"/>
      <c r="C143" s="55"/>
      <c r="D143" s="55"/>
      <c r="E143" s="55"/>
    </row>
    <row r="144" spans="2:5" s="1" customFormat="1" ht="12.75">
      <c r="B144" s="55"/>
      <c r="C144" s="55"/>
      <c r="D144" s="55"/>
      <c r="E144" s="55"/>
    </row>
    <row r="145" spans="2:5" s="1" customFormat="1" ht="12.75">
      <c r="B145" s="55"/>
      <c r="C145" s="55"/>
      <c r="D145" s="55"/>
      <c r="E145" s="55"/>
    </row>
    <row r="146" spans="2:5" s="1" customFormat="1" ht="12.75">
      <c r="B146" s="55"/>
      <c r="C146" s="55"/>
      <c r="D146" s="55"/>
      <c r="E146" s="55"/>
    </row>
    <row r="147" spans="2:5" s="1" customFormat="1" ht="12.75">
      <c r="B147" s="55"/>
      <c r="C147" s="55"/>
      <c r="D147" s="55"/>
      <c r="E147" s="55"/>
    </row>
    <row r="148" spans="2:5" s="1" customFormat="1" ht="12.75">
      <c r="B148" s="55"/>
      <c r="C148" s="55"/>
      <c r="D148" s="55"/>
      <c r="E148" s="55"/>
    </row>
    <row r="149" spans="2:5" s="1" customFormat="1" ht="12.75">
      <c r="B149" s="55"/>
      <c r="C149" s="55"/>
      <c r="D149" s="55"/>
      <c r="E149" s="55"/>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19" t="s">
        <v>110</v>
      </c>
    </row>
    <row r="57" ht="25.5">
      <c r="A57" s="3" t="s">
        <v>112</v>
      </c>
    </row>
    <row r="58" ht="25.5">
      <c r="A58" s="42" t="s">
        <v>113</v>
      </c>
    </row>
    <row r="59" ht="25.5">
      <c r="A59" s="42" t="s">
        <v>111</v>
      </c>
    </row>
    <row r="60" ht="12.75">
      <c r="A60" s="3" t="s">
        <v>114</v>
      </c>
    </row>
  </sheetData>
  <sheetProtection/>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theme="5" tint="0.39998000860214233"/>
  </sheetPr>
  <dimension ref="A1:AN166"/>
  <sheetViews>
    <sheetView zoomScalePageLayoutView="0" workbookViewId="0" topLeftCell="A34">
      <selection activeCell="E38" sqref="E38"/>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82"/>
      <c r="B1" s="182"/>
      <c r="C1" s="183" t="s">
        <v>58</v>
      </c>
      <c r="D1" s="183"/>
      <c r="E1" s="183"/>
      <c r="F1" s="183"/>
      <c r="G1" s="183"/>
      <c r="H1" s="183"/>
      <c r="I1" s="183"/>
      <c r="J1" s="183"/>
      <c r="K1" s="184" t="s">
        <v>59</v>
      </c>
      <c r="L1" s="184"/>
      <c r="M1" s="184"/>
    </row>
    <row r="2" spans="1:15" s="1" customFormat="1" ht="13.5" thickBot="1">
      <c r="A2" s="182"/>
      <c r="B2" s="182"/>
      <c r="C2" s="183"/>
      <c r="D2" s="183"/>
      <c r="E2" s="183"/>
      <c r="F2" s="183"/>
      <c r="G2" s="183"/>
      <c r="H2" s="183"/>
      <c r="I2" s="183"/>
      <c r="J2" s="183"/>
      <c r="K2" s="185" t="s">
        <v>120</v>
      </c>
      <c r="L2" s="185"/>
      <c r="M2" s="185"/>
      <c r="O2" s="19" t="s">
        <v>71</v>
      </c>
    </row>
    <row r="3" spans="1:15" s="1" customFormat="1" ht="13.5" thickBot="1">
      <c r="A3" s="182"/>
      <c r="B3" s="182"/>
      <c r="C3" s="183"/>
      <c r="D3" s="183"/>
      <c r="E3" s="183"/>
      <c r="F3" s="183"/>
      <c r="G3" s="183"/>
      <c r="H3" s="183"/>
      <c r="I3" s="183"/>
      <c r="J3" s="183"/>
      <c r="K3" s="185" t="s">
        <v>121</v>
      </c>
      <c r="L3" s="185"/>
      <c r="M3" s="185"/>
      <c r="O3" s="72" t="s">
        <v>6</v>
      </c>
    </row>
    <row r="4" spans="1:15" s="1" customFormat="1" ht="16.5" thickBot="1">
      <c r="A4" s="12"/>
      <c r="B4" s="13"/>
      <c r="C4" s="14"/>
      <c r="D4" s="14"/>
      <c r="E4" s="14"/>
      <c r="F4" s="14"/>
      <c r="G4" s="14"/>
      <c r="H4" s="14"/>
      <c r="I4" s="14"/>
      <c r="J4" s="14"/>
      <c r="K4" s="15"/>
      <c r="L4" s="15"/>
      <c r="M4" s="16"/>
      <c r="O4" s="72" t="s">
        <v>8</v>
      </c>
    </row>
    <row r="5" spans="1:15" s="1" customFormat="1" ht="13.5" thickBot="1">
      <c r="A5" s="118" t="s">
        <v>60</v>
      </c>
      <c r="B5" s="119"/>
      <c r="C5" s="119"/>
      <c r="D5" s="119"/>
      <c r="E5" s="119"/>
      <c r="F5" s="119"/>
      <c r="G5" s="119"/>
      <c r="H5" s="119"/>
      <c r="I5" s="119"/>
      <c r="J5" s="119"/>
      <c r="K5" s="119"/>
      <c r="L5" s="119"/>
      <c r="M5" s="120"/>
      <c r="O5" s="72" t="s">
        <v>10</v>
      </c>
    </row>
    <row r="6" spans="1:15" s="1" customFormat="1" ht="13.5" thickBot="1">
      <c r="A6" s="38"/>
      <c r="B6" s="5"/>
      <c r="C6" s="5"/>
      <c r="D6" s="5"/>
      <c r="E6" s="5"/>
      <c r="F6" s="5"/>
      <c r="G6" s="5"/>
      <c r="H6" s="5"/>
      <c r="I6" s="5"/>
      <c r="J6" s="5"/>
      <c r="K6" s="5"/>
      <c r="L6" s="5"/>
      <c r="M6" s="39"/>
      <c r="O6" s="19" t="s">
        <v>72</v>
      </c>
    </row>
    <row r="7" spans="1:15" s="1" customFormat="1" ht="16.5" thickBot="1">
      <c r="A7" s="129" t="s">
        <v>1</v>
      </c>
      <c r="B7" s="130"/>
      <c r="C7" s="170" t="s">
        <v>53</v>
      </c>
      <c r="D7" s="171"/>
      <c r="E7" s="171"/>
      <c r="F7" s="171"/>
      <c r="G7" s="171"/>
      <c r="H7" s="172"/>
      <c r="I7" s="129" t="s">
        <v>2</v>
      </c>
      <c r="J7" s="160"/>
      <c r="K7" s="130"/>
      <c r="L7" s="180" t="s">
        <v>3</v>
      </c>
      <c r="M7" s="181"/>
      <c r="O7" s="72" t="s">
        <v>13</v>
      </c>
    </row>
    <row r="8" spans="1:15" s="1" customFormat="1" ht="16.5" thickBot="1">
      <c r="A8" s="129" t="s">
        <v>4</v>
      </c>
      <c r="B8" s="130"/>
      <c r="C8" s="170" t="s">
        <v>134</v>
      </c>
      <c r="D8" s="171"/>
      <c r="E8" s="171"/>
      <c r="F8" s="171"/>
      <c r="G8" s="171"/>
      <c r="H8" s="171"/>
      <c r="I8" s="171"/>
      <c r="J8" s="171"/>
      <c r="K8" s="171"/>
      <c r="L8" s="171"/>
      <c r="M8" s="172"/>
      <c r="O8" s="72" t="s">
        <v>18</v>
      </c>
    </row>
    <row r="9" spans="1:16" s="1" customFormat="1" ht="16.5" thickBot="1">
      <c r="A9" s="129" t="s">
        <v>5</v>
      </c>
      <c r="B9" s="130"/>
      <c r="C9" s="173" t="s">
        <v>56</v>
      </c>
      <c r="D9" s="174"/>
      <c r="E9" s="174"/>
      <c r="F9" s="174"/>
      <c r="G9" s="174"/>
      <c r="H9" s="174"/>
      <c r="I9" s="174"/>
      <c r="J9" s="174"/>
      <c r="K9" s="174"/>
      <c r="L9" s="174"/>
      <c r="M9" s="175"/>
      <c r="O9" s="72" t="s">
        <v>20</v>
      </c>
      <c r="P9" s="74"/>
    </row>
    <row r="10" spans="1:15" s="1" customFormat="1" ht="13.5" thickBot="1">
      <c r="A10" s="2"/>
      <c r="B10" s="72"/>
      <c r="C10" s="72"/>
      <c r="D10" s="72"/>
      <c r="E10" s="72"/>
      <c r="F10" s="72"/>
      <c r="G10" s="72"/>
      <c r="H10" s="72"/>
      <c r="I10" s="72"/>
      <c r="J10" s="72"/>
      <c r="K10" s="72"/>
      <c r="L10" s="72"/>
      <c r="M10" s="40"/>
      <c r="O10" s="19" t="s">
        <v>74</v>
      </c>
    </row>
    <row r="11" spans="1:15" s="1" customFormat="1" ht="16.5" thickBot="1">
      <c r="A11" s="129" t="s">
        <v>7</v>
      </c>
      <c r="B11" s="130"/>
      <c r="C11" s="176" t="s">
        <v>135</v>
      </c>
      <c r="D11" s="177"/>
      <c r="E11" s="177"/>
      <c r="F11" s="177"/>
      <c r="G11" s="177"/>
      <c r="H11" s="177"/>
      <c r="I11" s="177"/>
      <c r="J11" s="177"/>
      <c r="K11" s="26" t="s">
        <v>82</v>
      </c>
      <c r="L11" s="178" t="s">
        <v>125</v>
      </c>
      <c r="M11" s="179"/>
      <c r="O11" s="72" t="s">
        <v>21</v>
      </c>
    </row>
    <row r="12" spans="1:15" s="1" customFormat="1" ht="16.5" thickBot="1">
      <c r="A12" s="129" t="s">
        <v>9</v>
      </c>
      <c r="B12" s="130"/>
      <c r="C12" s="170" t="s">
        <v>139</v>
      </c>
      <c r="D12" s="171"/>
      <c r="E12" s="171"/>
      <c r="F12" s="171"/>
      <c r="G12" s="171"/>
      <c r="H12" s="171"/>
      <c r="I12" s="171"/>
      <c r="J12" s="171"/>
      <c r="K12" s="171"/>
      <c r="L12" s="171"/>
      <c r="M12" s="172"/>
      <c r="O12" s="72" t="s">
        <v>0</v>
      </c>
    </row>
    <row r="13" spans="1:15" s="1" customFormat="1" ht="16.5" thickBot="1">
      <c r="A13" s="129" t="s">
        <v>98</v>
      </c>
      <c r="B13" s="130"/>
      <c r="C13" s="170" t="s">
        <v>149</v>
      </c>
      <c r="D13" s="171"/>
      <c r="E13" s="171"/>
      <c r="F13" s="171"/>
      <c r="G13" s="171"/>
      <c r="H13" s="171"/>
      <c r="I13" s="171"/>
      <c r="J13" s="171"/>
      <c r="K13" s="171"/>
      <c r="L13" s="171"/>
      <c r="M13" s="172"/>
      <c r="O13" s="1" t="s">
        <v>122</v>
      </c>
    </row>
    <row r="14" spans="1:15" s="1" customFormat="1" ht="16.5" thickBot="1">
      <c r="A14" s="129" t="s">
        <v>109</v>
      </c>
      <c r="B14" s="130"/>
      <c r="C14" s="170" t="s">
        <v>124</v>
      </c>
      <c r="D14" s="171"/>
      <c r="E14" s="171"/>
      <c r="F14" s="171"/>
      <c r="G14" s="171"/>
      <c r="H14" s="171"/>
      <c r="I14" s="171"/>
      <c r="J14" s="171"/>
      <c r="K14" s="171"/>
      <c r="L14" s="171"/>
      <c r="M14" s="172"/>
      <c r="O14" s="1" t="s">
        <v>123</v>
      </c>
    </row>
    <row r="15" spans="1:15" s="1" customFormat="1" ht="16.5" thickBot="1">
      <c r="A15" s="129" t="s">
        <v>115</v>
      </c>
      <c r="B15" s="130"/>
      <c r="C15" s="170" t="s">
        <v>136</v>
      </c>
      <c r="D15" s="171"/>
      <c r="E15" s="171"/>
      <c r="F15" s="171"/>
      <c r="G15" s="171"/>
      <c r="H15" s="171"/>
      <c r="I15" s="171"/>
      <c r="J15" s="171"/>
      <c r="K15" s="171"/>
      <c r="L15" s="171"/>
      <c r="M15" s="172"/>
      <c r="O15" s="72" t="s">
        <v>24</v>
      </c>
    </row>
    <row r="16" spans="1:15" s="1" customFormat="1" ht="13.5" thickBot="1">
      <c r="A16" s="2"/>
      <c r="B16" s="72"/>
      <c r="C16" s="72"/>
      <c r="D16" s="72"/>
      <c r="E16" s="72"/>
      <c r="F16" s="72"/>
      <c r="G16" s="72"/>
      <c r="H16" s="72"/>
      <c r="I16" s="72"/>
      <c r="J16" s="72"/>
      <c r="K16" s="72"/>
      <c r="L16" s="72"/>
      <c r="M16" s="40"/>
      <c r="O16" s="72" t="s">
        <v>25</v>
      </c>
    </row>
    <row r="17" spans="1:15" ht="13.5" thickBot="1">
      <c r="A17" s="123" t="s">
        <v>11</v>
      </c>
      <c r="B17" s="125"/>
      <c r="C17" s="123" t="s">
        <v>76</v>
      </c>
      <c r="D17" s="125"/>
      <c r="E17" s="123" t="s">
        <v>12</v>
      </c>
      <c r="F17" s="124"/>
      <c r="G17" s="124"/>
      <c r="H17" s="124"/>
      <c r="I17" s="124"/>
      <c r="J17" s="124"/>
      <c r="K17" s="124"/>
      <c r="L17" s="124"/>
      <c r="M17" s="125"/>
      <c r="O17" s="19" t="s">
        <v>83</v>
      </c>
    </row>
    <row r="18" spans="1:15" ht="39" thickBot="1">
      <c r="A18" s="126"/>
      <c r="B18" s="128"/>
      <c r="C18" s="126"/>
      <c r="D18" s="128"/>
      <c r="E18" s="6" t="s">
        <v>14</v>
      </c>
      <c r="F18" s="129" t="s">
        <v>15</v>
      </c>
      <c r="G18" s="160"/>
      <c r="H18" s="130"/>
      <c r="I18" s="37" t="s">
        <v>16</v>
      </c>
      <c r="J18" s="129" t="s">
        <v>95</v>
      </c>
      <c r="K18" s="160"/>
      <c r="L18" s="130"/>
      <c r="M18" s="6" t="s">
        <v>17</v>
      </c>
      <c r="O18" s="72" t="s">
        <v>27</v>
      </c>
    </row>
    <row r="19" spans="1:15" ht="13.5" thickBot="1">
      <c r="A19" s="161" t="s">
        <v>126</v>
      </c>
      <c r="B19" s="162"/>
      <c r="C19" s="167" t="s">
        <v>85</v>
      </c>
      <c r="D19" s="139"/>
      <c r="E19" s="4">
        <v>1</v>
      </c>
      <c r="F19" s="155" t="s">
        <v>127</v>
      </c>
      <c r="G19" s="156"/>
      <c r="H19" s="157"/>
      <c r="I19" s="93" t="s">
        <v>97</v>
      </c>
      <c r="J19" s="152" t="s">
        <v>147</v>
      </c>
      <c r="K19" s="153"/>
      <c r="L19" s="154"/>
      <c r="M19" s="7" t="s">
        <v>21</v>
      </c>
      <c r="O19" s="72" t="s">
        <v>28</v>
      </c>
    </row>
    <row r="20" spans="1:15" ht="13.5" thickBot="1">
      <c r="A20" s="163"/>
      <c r="B20" s="164"/>
      <c r="C20" s="168"/>
      <c r="D20" s="140"/>
      <c r="E20" s="4">
        <v>2</v>
      </c>
      <c r="F20" s="155" t="s">
        <v>128</v>
      </c>
      <c r="G20" s="156"/>
      <c r="H20" s="157"/>
      <c r="I20" s="93" t="s">
        <v>97</v>
      </c>
      <c r="J20" s="152" t="s">
        <v>147</v>
      </c>
      <c r="K20" s="153"/>
      <c r="L20" s="154"/>
      <c r="M20" s="7" t="s">
        <v>21</v>
      </c>
      <c r="O20" s="72" t="s">
        <v>3</v>
      </c>
    </row>
    <row r="21" spans="1:15" ht="13.5" thickBot="1">
      <c r="A21" s="163"/>
      <c r="B21" s="164"/>
      <c r="C21" s="168"/>
      <c r="D21" s="140"/>
      <c r="E21" s="4"/>
      <c r="F21" s="155"/>
      <c r="G21" s="156"/>
      <c r="H21" s="157"/>
      <c r="I21" s="71"/>
      <c r="J21" s="152"/>
      <c r="K21" s="153"/>
      <c r="L21" s="154"/>
      <c r="M21" s="7"/>
      <c r="O21" s="72" t="s">
        <v>29</v>
      </c>
    </row>
    <row r="22" spans="1:15" ht="13.5" thickBot="1">
      <c r="A22" s="165"/>
      <c r="B22" s="166"/>
      <c r="C22" s="169"/>
      <c r="D22" s="142"/>
      <c r="E22" s="4"/>
      <c r="F22" s="155"/>
      <c r="G22" s="156"/>
      <c r="H22" s="157"/>
      <c r="I22" s="71"/>
      <c r="J22" s="152"/>
      <c r="K22" s="153"/>
      <c r="L22" s="154"/>
      <c r="M22" s="7"/>
      <c r="O22" s="72"/>
    </row>
    <row r="23" spans="1:40" ht="13.5" thickBot="1">
      <c r="A23" s="2"/>
      <c r="B23" s="72"/>
      <c r="C23" s="72"/>
      <c r="D23" s="72"/>
      <c r="E23" s="72"/>
      <c r="F23" s="72"/>
      <c r="G23" s="72"/>
      <c r="H23" s="72"/>
      <c r="I23" s="72"/>
      <c r="J23" s="72"/>
      <c r="K23" s="72"/>
      <c r="L23" s="72"/>
      <c r="M23" s="40"/>
      <c r="O23" s="19" t="s">
        <v>70</v>
      </c>
      <c r="AN23" s="1">
        <v>2002</v>
      </c>
    </row>
    <row r="24" spans="1:40" ht="13.5" thickBot="1">
      <c r="A24" s="6" t="s">
        <v>22</v>
      </c>
      <c r="B24" s="70" t="s">
        <v>6</v>
      </c>
      <c r="C24" s="36" t="s">
        <v>73</v>
      </c>
      <c r="D24" s="70" t="s">
        <v>13</v>
      </c>
      <c r="E24" s="6" t="s">
        <v>23</v>
      </c>
      <c r="F24" s="44">
        <v>1</v>
      </c>
      <c r="G24" s="6" t="s">
        <v>96</v>
      </c>
      <c r="H24" s="41" t="s">
        <v>146</v>
      </c>
      <c r="I24" s="6" t="s">
        <v>106</v>
      </c>
      <c r="J24" s="41" t="s">
        <v>146</v>
      </c>
      <c r="K24" s="6" t="s">
        <v>107</v>
      </c>
      <c r="L24" s="158" t="s">
        <v>146</v>
      </c>
      <c r="M24" s="159"/>
      <c r="O24" s="52" t="s">
        <v>48</v>
      </c>
      <c r="AN24" s="1">
        <f>AN23+1</f>
        <v>2003</v>
      </c>
    </row>
    <row r="25" spans="1:15" ht="13.5" thickBot="1">
      <c r="A25" s="121" t="s">
        <v>26</v>
      </c>
      <c r="B25" s="147" t="s">
        <v>122</v>
      </c>
      <c r="C25" s="121" t="s">
        <v>75</v>
      </c>
      <c r="D25" s="147" t="s">
        <v>122</v>
      </c>
      <c r="E25" s="121" t="s">
        <v>116</v>
      </c>
      <c r="F25" s="77" t="s">
        <v>119</v>
      </c>
      <c r="G25" s="78">
        <v>2016</v>
      </c>
      <c r="H25" s="78">
        <v>2017</v>
      </c>
      <c r="I25" s="78">
        <v>2018</v>
      </c>
      <c r="J25" s="78">
        <v>2019</v>
      </c>
      <c r="K25" s="78">
        <v>2020</v>
      </c>
      <c r="L25" s="150" t="s">
        <v>108</v>
      </c>
      <c r="M25" s="151"/>
      <c r="O25" s="52" t="s">
        <v>49</v>
      </c>
    </row>
    <row r="26" spans="1:15" ht="13.5" thickBot="1">
      <c r="A26" s="122"/>
      <c r="B26" s="148"/>
      <c r="C26" s="122"/>
      <c r="D26" s="148"/>
      <c r="E26" s="149"/>
      <c r="F26" s="45" t="s">
        <v>117</v>
      </c>
      <c r="G26" s="95" t="s">
        <v>146</v>
      </c>
      <c r="H26" s="95" t="s">
        <v>146</v>
      </c>
      <c r="I26" s="95" t="s">
        <v>146</v>
      </c>
      <c r="J26" s="95" t="s">
        <v>146</v>
      </c>
      <c r="K26" s="95" t="s">
        <v>146</v>
      </c>
      <c r="L26" s="95" t="s">
        <v>146</v>
      </c>
      <c r="M26" s="95" t="s">
        <v>146</v>
      </c>
      <c r="O26" s="52" t="s">
        <v>61</v>
      </c>
    </row>
    <row r="27" spans="1:15" ht="13.5" thickBot="1">
      <c r="A27" s="51"/>
      <c r="B27" s="48"/>
      <c r="C27" s="47"/>
      <c r="D27" s="47"/>
      <c r="E27" s="122"/>
      <c r="F27" s="49" t="s">
        <v>118</v>
      </c>
      <c r="G27" s="96" t="s">
        <v>146</v>
      </c>
      <c r="H27" s="96" t="s">
        <v>146</v>
      </c>
      <c r="I27" s="96" t="s">
        <v>146</v>
      </c>
      <c r="J27" s="96" t="s">
        <v>146</v>
      </c>
      <c r="K27" s="96" t="s">
        <v>146</v>
      </c>
      <c r="L27" s="96" t="s">
        <v>146</v>
      </c>
      <c r="M27" s="96" t="s">
        <v>146</v>
      </c>
      <c r="O27" s="53" t="s">
        <v>62</v>
      </c>
    </row>
    <row r="28" spans="1:40" ht="13.5" thickBot="1">
      <c r="A28" s="2"/>
      <c r="B28" s="72"/>
      <c r="C28" s="72"/>
      <c r="D28" s="72"/>
      <c r="E28" s="72"/>
      <c r="F28" s="72"/>
      <c r="G28" s="72"/>
      <c r="H28" s="72"/>
      <c r="I28" s="72"/>
      <c r="J28" s="72"/>
      <c r="K28" s="72"/>
      <c r="L28" s="72"/>
      <c r="M28" s="40"/>
      <c r="O28" s="52" t="s">
        <v>50</v>
      </c>
      <c r="AN28" s="1" t="e">
        <f>#REF!+1</f>
        <v>#REF!</v>
      </c>
    </row>
    <row r="29" spans="1:40" ht="13.5" thickBot="1">
      <c r="A29" s="123" t="s">
        <v>94</v>
      </c>
      <c r="B29" s="124"/>
      <c r="C29" s="125"/>
      <c r="D29" s="134" t="s">
        <v>77</v>
      </c>
      <c r="E29" s="135"/>
      <c r="F29" s="65">
        <v>0.85</v>
      </c>
      <c r="G29" s="27" t="s">
        <v>87</v>
      </c>
      <c r="H29" s="66">
        <v>1</v>
      </c>
      <c r="I29" s="136" t="s">
        <v>88</v>
      </c>
      <c r="J29" s="137"/>
      <c r="K29" s="23"/>
      <c r="L29" s="138"/>
      <c r="M29" s="139"/>
      <c r="O29" s="52" t="s">
        <v>51</v>
      </c>
      <c r="AN29" s="1" t="e">
        <f>AN28+1</f>
        <v>#REF!</v>
      </c>
    </row>
    <row r="30" spans="1:40" ht="13.5" thickBot="1">
      <c r="A30" s="131"/>
      <c r="B30" s="132"/>
      <c r="C30" s="133"/>
      <c r="D30" s="143" t="s">
        <v>78</v>
      </c>
      <c r="E30" s="144"/>
      <c r="F30" s="64">
        <v>0.7</v>
      </c>
      <c r="G30" s="79" t="s">
        <v>87</v>
      </c>
      <c r="H30" s="76">
        <v>0.849</v>
      </c>
      <c r="I30" s="21"/>
      <c r="J30" s="22"/>
      <c r="K30" s="22"/>
      <c r="L30" s="104"/>
      <c r="M30" s="140"/>
      <c r="O30" s="52" t="s">
        <v>52</v>
      </c>
      <c r="AN30" s="1" t="e">
        <f>#REF!+1</f>
        <v>#REF!</v>
      </c>
    </row>
    <row r="31" spans="1:40" ht="13.5" thickBot="1">
      <c r="A31" s="126"/>
      <c r="B31" s="127"/>
      <c r="C31" s="128"/>
      <c r="D31" s="145" t="s">
        <v>79</v>
      </c>
      <c r="E31" s="146"/>
      <c r="F31" s="94">
        <v>0</v>
      </c>
      <c r="G31" s="29" t="s">
        <v>87</v>
      </c>
      <c r="H31" s="75">
        <v>0.699</v>
      </c>
      <c r="I31" s="24"/>
      <c r="J31" s="25"/>
      <c r="K31" s="25"/>
      <c r="L31" s="141"/>
      <c r="M31" s="142"/>
      <c r="O31" s="52" t="s">
        <v>63</v>
      </c>
      <c r="AN31" s="1" t="e">
        <f>#REF!+1</f>
        <v>#REF!</v>
      </c>
    </row>
    <row r="32" spans="1:40" ht="13.5" thickBot="1">
      <c r="A32" s="2"/>
      <c r="B32" s="72"/>
      <c r="C32" s="72"/>
      <c r="D32" s="72"/>
      <c r="E32" s="72"/>
      <c r="F32" s="72"/>
      <c r="G32" s="72"/>
      <c r="H32" s="72"/>
      <c r="I32" s="72"/>
      <c r="J32" s="72"/>
      <c r="K32" s="72"/>
      <c r="L32" s="72"/>
      <c r="M32" s="40"/>
      <c r="O32" s="52" t="s">
        <v>64</v>
      </c>
      <c r="AN32" s="1" t="e">
        <f>#REF!+1</f>
        <v>#REF!</v>
      </c>
    </row>
    <row r="33" spans="1:40" ht="13.5" thickBot="1">
      <c r="A33" s="118" t="s">
        <v>30</v>
      </c>
      <c r="B33" s="119"/>
      <c r="C33" s="119"/>
      <c r="D33" s="119"/>
      <c r="E33" s="119"/>
      <c r="F33" s="119"/>
      <c r="G33" s="119"/>
      <c r="H33" s="119"/>
      <c r="I33" s="119"/>
      <c r="J33" s="119"/>
      <c r="K33" s="119"/>
      <c r="L33" s="119"/>
      <c r="M33" s="120"/>
      <c r="O33" s="52" t="s">
        <v>54</v>
      </c>
      <c r="AN33" s="1" t="e">
        <f>AN32+1</f>
        <v>#REF!</v>
      </c>
    </row>
    <row r="34" spans="1:40" ht="13.5" thickBot="1">
      <c r="A34" s="2"/>
      <c r="B34" s="72"/>
      <c r="C34" s="72"/>
      <c r="D34" s="72"/>
      <c r="E34" s="72"/>
      <c r="F34" s="72"/>
      <c r="G34" s="72"/>
      <c r="H34" s="72"/>
      <c r="I34" s="72"/>
      <c r="J34" s="72"/>
      <c r="K34" s="72"/>
      <c r="L34" s="72"/>
      <c r="M34" s="40"/>
      <c r="O34" s="52" t="s">
        <v>55</v>
      </c>
      <c r="AN34" s="1" t="e">
        <f>AN33+1</f>
        <v>#REF!</v>
      </c>
    </row>
    <row r="35" spans="1:38" ht="45.75" customHeight="1" thickBot="1">
      <c r="A35" s="68"/>
      <c r="B35" s="31" t="s">
        <v>31</v>
      </c>
      <c r="C35" s="32" t="s">
        <v>32</v>
      </c>
      <c r="D35" s="32" t="str">
        <f>F19</f>
        <v>Número de actividades realizadas </v>
      </c>
      <c r="E35" s="32" t="str">
        <f>F20</f>
        <v>Número de actividades programadas</v>
      </c>
      <c r="F35" s="32">
        <f>F21</f>
        <v>0</v>
      </c>
      <c r="G35" s="32">
        <f>F22</f>
        <v>0</v>
      </c>
      <c r="H35" s="34" t="s">
        <v>89</v>
      </c>
      <c r="I35" s="33" t="s">
        <v>93</v>
      </c>
      <c r="J35" s="72"/>
      <c r="K35" s="72"/>
      <c r="L35" s="72"/>
      <c r="M35" s="69"/>
      <c r="O35" s="52" t="s">
        <v>53</v>
      </c>
      <c r="AI35"/>
      <c r="AL35" s="1"/>
    </row>
    <row r="36" spans="1:38" ht="15.75" thickBot="1">
      <c r="A36" s="68"/>
      <c r="B36" s="80" t="s">
        <v>33</v>
      </c>
      <c r="C36" s="81">
        <v>1</v>
      </c>
      <c r="D36" s="100">
        <v>5</v>
      </c>
      <c r="E36" s="82">
        <v>5</v>
      </c>
      <c r="F36" s="83"/>
      <c r="G36" s="84"/>
      <c r="H36" s="35">
        <f>(D36/E36)*100%</f>
        <v>1</v>
      </c>
      <c r="I36" s="50">
        <f>+H36</f>
        <v>1</v>
      </c>
      <c r="J36" s="72"/>
      <c r="K36" s="72"/>
      <c r="L36" s="72"/>
      <c r="M36" s="69"/>
      <c r="O36" s="52" t="s">
        <v>65</v>
      </c>
      <c r="AI36"/>
      <c r="AL36" s="1"/>
    </row>
    <row r="37" spans="1:38" ht="15.75" thickBot="1">
      <c r="A37" s="68"/>
      <c r="B37" s="85" t="s">
        <v>34</v>
      </c>
      <c r="C37" s="81">
        <v>1</v>
      </c>
      <c r="D37" s="101">
        <v>9</v>
      </c>
      <c r="E37" s="86">
        <v>9</v>
      </c>
      <c r="F37" s="87"/>
      <c r="G37" s="88"/>
      <c r="H37" s="35">
        <f>(D37/E37)*100%</f>
        <v>1</v>
      </c>
      <c r="I37" s="50">
        <f>+H37</f>
        <v>1</v>
      </c>
      <c r="J37" s="72"/>
      <c r="K37" s="72"/>
      <c r="L37" s="72"/>
      <c r="M37" s="69"/>
      <c r="O37" s="52" t="s">
        <v>66</v>
      </c>
      <c r="AI37"/>
      <c r="AL37" s="1"/>
    </row>
    <row r="38" spans="1:38" ht="15.75" thickBot="1">
      <c r="A38" s="68"/>
      <c r="B38" s="85" t="s">
        <v>35</v>
      </c>
      <c r="C38" s="81">
        <v>1</v>
      </c>
      <c r="D38" s="98">
        <v>7.5</v>
      </c>
      <c r="E38" s="86">
        <v>8</v>
      </c>
      <c r="F38" s="87"/>
      <c r="G38" s="88"/>
      <c r="H38" s="35">
        <f>(D38/E38)*100%</f>
        <v>0.9375</v>
      </c>
      <c r="I38" s="50">
        <f>+H38</f>
        <v>0.9375</v>
      </c>
      <c r="J38" s="72"/>
      <c r="K38" s="72"/>
      <c r="L38" s="72"/>
      <c r="M38" s="69"/>
      <c r="O38" s="19" t="s">
        <v>69</v>
      </c>
      <c r="AI38"/>
      <c r="AL38" s="1"/>
    </row>
    <row r="39" spans="1:38" ht="15.75" thickBot="1">
      <c r="A39" s="68"/>
      <c r="B39" s="89" t="s">
        <v>36</v>
      </c>
      <c r="C39" s="81">
        <v>1</v>
      </c>
      <c r="D39" s="99">
        <v>10</v>
      </c>
      <c r="E39" s="90">
        <v>10</v>
      </c>
      <c r="F39" s="91"/>
      <c r="G39" s="92"/>
      <c r="H39" s="35">
        <f>(D39/E39)*100%</f>
        <v>1</v>
      </c>
      <c r="I39" s="50">
        <f>+H39</f>
        <v>1</v>
      </c>
      <c r="J39" s="72"/>
      <c r="K39" s="72"/>
      <c r="L39" s="72"/>
      <c r="M39" s="69"/>
      <c r="O39" s="8" t="s">
        <v>67</v>
      </c>
      <c r="AI39"/>
      <c r="AL39" s="1"/>
    </row>
    <row r="40" spans="1:16" ht="12.75">
      <c r="A40" s="2"/>
      <c r="B40" s="72"/>
      <c r="C40" s="72"/>
      <c r="D40" s="72"/>
      <c r="E40" s="72"/>
      <c r="F40" s="72"/>
      <c r="G40" s="72"/>
      <c r="H40" s="72"/>
      <c r="I40" s="72"/>
      <c r="J40" s="72"/>
      <c r="K40" s="72"/>
      <c r="L40" s="72"/>
      <c r="M40" s="40"/>
      <c r="N40" s="72"/>
      <c r="O40" s="8" t="s">
        <v>68</v>
      </c>
      <c r="P40" s="72"/>
    </row>
    <row r="41" spans="1:40" ht="12.75">
      <c r="A41" s="2"/>
      <c r="B41" s="72"/>
      <c r="C41" s="72"/>
      <c r="D41" s="72"/>
      <c r="E41" s="72"/>
      <c r="F41" s="72"/>
      <c r="G41" s="72"/>
      <c r="H41" s="72"/>
      <c r="I41" s="72"/>
      <c r="J41" s="72"/>
      <c r="K41" s="72"/>
      <c r="L41" s="72"/>
      <c r="M41" s="40"/>
      <c r="O41" s="8" t="s">
        <v>56</v>
      </c>
      <c r="AN41" s="1" t="e">
        <f>#REF!+1</f>
        <v>#REF!</v>
      </c>
    </row>
    <row r="42" spans="1:15" ht="12.75">
      <c r="A42" s="2"/>
      <c r="B42" s="72"/>
      <c r="C42" s="72"/>
      <c r="D42" s="72"/>
      <c r="E42" s="72"/>
      <c r="F42" s="72"/>
      <c r="G42" s="72"/>
      <c r="H42" s="72"/>
      <c r="I42" s="72"/>
      <c r="J42" s="72"/>
      <c r="K42" s="72"/>
      <c r="L42" s="72"/>
      <c r="M42" s="40"/>
      <c r="O42" s="8" t="s">
        <v>46</v>
      </c>
    </row>
    <row r="43" spans="1:15" ht="12.75">
      <c r="A43" s="2"/>
      <c r="B43" s="72"/>
      <c r="C43" s="72"/>
      <c r="D43" s="72"/>
      <c r="E43" s="72"/>
      <c r="F43" s="72"/>
      <c r="G43" s="72"/>
      <c r="H43" s="72"/>
      <c r="I43" s="72"/>
      <c r="J43" s="72"/>
      <c r="K43" s="72"/>
      <c r="L43" s="72"/>
      <c r="M43" s="40"/>
      <c r="O43" s="72" t="s">
        <v>47</v>
      </c>
    </row>
    <row r="44" spans="1:15" ht="12.75">
      <c r="A44" s="2"/>
      <c r="B44" s="72"/>
      <c r="C44" s="72"/>
      <c r="D44" s="72"/>
      <c r="E44" s="72"/>
      <c r="F44" s="72"/>
      <c r="G44" s="72"/>
      <c r="H44" s="72"/>
      <c r="I44" s="72"/>
      <c r="J44" s="72"/>
      <c r="K44" s="72"/>
      <c r="L44" s="72"/>
      <c r="M44" s="40"/>
      <c r="O44" s="72" t="s">
        <v>81</v>
      </c>
    </row>
    <row r="45" spans="1:15" ht="12.75">
      <c r="A45" s="2"/>
      <c r="B45" s="72"/>
      <c r="C45" s="72"/>
      <c r="D45" s="72"/>
      <c r="E45" s="72"/>
      <c r="F45" s="72"/>
      <c r="G45" s="72"/>
      <c r="H45" s="72"/>
      <c r="I45" s="72"/>
      <c r="J45" s="72"/>
      <c r="K45" s="72"/>
      <c r="L45" s="72"/>
      <c r="M45" s="40"/>
      <c r="O45" s="19" t="s">
        <v>84</v>
      </c>
    </row>
    <row r="46" spans="1:15" ht="12.75">
      <c r="A46" s="2"/>
      <c r="B46" s="72"/>
      <c r="C46" s="72"/>
      <c r="D46" s="72"/>
      <c r="E46" s="72"/>
      <c r="F46" s="72"/>
      <c r="G46" s="72"/>
      <c r="H46" s="72"/>
      <c r="I46" s="72"/>
      <c r="J46" s="72"/>
      <c r="K46" s="72"/>
      <c r="L46" s="72"/>
      <c r="M46" s="40"/>
      <c r="O46" s="72" t="s">
        <v>86</v>
      </c>
    </row>
    <row r="47" spans="1:15" ht="12.75">
      <c r="A47" s="2"/>
      <c r="B47" s="72"/>
      <c r="C47" s="72"/>
      <c r="D47" s="72"/>
      <c r="E47" s="72"/>
      <c r="F47" s="72"/>
      <c r="G47" s="72"/>
      <c r="H47" s="72"/>
      <c r="I47" s="72"/>
      <c r="J47" s="72"/>
      <c r="K47" s="72"/>
      <c r="L47" s="72"/>
      <c r="M47" s="40"/>
      <c r="O47" s="72" t="s">
        <v>97</v>
      </c>
    </row>
    <row r="48" spans="1:15" ht="12.75">
      <c r="A48" s="2"/>
      <c r="B48" s="72"/>
      <c r="C48" s="72"/>
      <c r="D48" s="72"/>
      <c r="E48" s="72"/>
      <c r="F48" s="72"/>
      <c r="G48" s="72"/>
      <c r="H48" s="72"/>
      <c r="I48" s="72"/>
      <c r="J48" s="72"/>
      <c r="K48" s="72"/>
      <c r="L48" s="72"/>
      <c r="M48" s="40"/>
      <c r="O48" s="72" t="s">
        <v>85</v>
      </c>
    </row>
    <row r="49" spans="1:15" ht="12.75">
      <c r="A49" s="2"/>
      <c r="B49" s="72"/>
      <c r="C49" s="72"/>
      <c r="D49" s="72"/>
      <c r="E49" s="72"/>
      <c r="F49" s="72"/>
      <c r="G49" s="72"/>
      <c r="H49" s="72"/>
      <c r="I49" s="72"/>
      <c r="J49" s="72"/>
      <c r="K49" s="72"/>
      <c r="L49" s="72"/>
      <c r="M49" s="40"/>
      <c r="O49" s="72" t="s">
        <v>99</v>
      </c>
    </row>
    <row r="50" spans="1:40" ht="12.75">
      <c r="A50" s="2"/>
      <c r="B50" s="72"/>
      <c r="C50" s="72"/>
      <c r="D50" s="72"/>
      <c r="E50" s="72"/>
      <c r="F50" s="72"/>
      <c r="G50" s="72"/>
      <c r="H50" s="72"/>
      <c r="I50" s="72"/>
      <c r="J50" s="72"/>
      <c r="K50" s="72"/>
      <c r="L50" s="72"/>
      <c r="M50" s="40"/>
      <c r="O50" s="72" t="s">
        <v>100</v>
      </c>
      <c r="AN50" s="1" t="e">
        <f>AN41+1</f>
        <v>#REF!</v>
      </c>
    </row>
    <row r="51" spans="1:40" ht="12.75">
      <c r="A51" s="2"/>
      <c r="B51" s="72"/>
      <c r="C51" s="72"/>
      <c r="D51" s="72"/>
      <c r="E51" s="72"/>
      <c r="F51" s="72"/>
      <c r="G51" s="72"/>
      <c r="H51" s="72"/>
      <c r="I51" s="72"/>
      <c r="J51" s="72"/>
      <c r="K51" s="72"/>
      <c r="L51" s="72"/>
      <c r="M51" s="40"/>
      <c r="O51" s="72" t="s">
        <v>101</v>
      </c>
      <c r="AN51" s="1" t="e">
        <f aca="true" t="shared" si="0" ref="AN51:AN67">AN50+1</f>
        <v>#REF!</v>
      </c>
    </row>
    <row r="52" spans="1:40" ht="12.75">
      <c r="A52" s="2"/>
      <c r="B52" s="72"/>
      <c r="C52" s="72"/>
      <c r="D52" s="72"/>
      <c r="E52" s="72"/>
      <c r="F52" s="72"/>
      <c r="G52" s="72"/>
      <c r="H52" s="72"/>
      <c r="I52" s="72"/>
      <c r="J52" s="72"/>
      <c r="K52" s="72"/>
      <c r="L52" s="72"/>
      <c r="M52" s="40"/>
      <c r="O52" s="72" t="s">
        <v>102</v>
      </c>
      <c r="AN52" s="1" t="e">
        <f t="shared" si="0"/>
        <v>#REF!</v>
      </c>
    </row>
    <row r="53" spans="1:40" ht="12.75">
      <c r="A53" s="2"/>
      <c r="B53" s="72"/>
      <c r="C53" s="72"/>
      <c r="D53" s="72"/>
      <c r="E53" s="72"/>
      <c r="F53" s="72"/>
      <c r="G53" s="72"/>
      <c r="H53" s="72"/>
      <c r="I53" s="72"/>
      <c r="J53" s="72"/>
      <c r="K53" s="72"/>
      <c r="L53" s="72"/>
      <c r="M53" s="40"/>
      <c r="O53" s="72" t="s">
        <v>103</v>
      </c>
      <c r="AN53" s="1" t="e">
        <f t="shared" si="0"/>
        <v>#REF!</v>
      </c>
    </row>
    <row r="54" spans="1:40" ht="12.75">
      <c r="A54" s="2"/>
      <c r="B54" s="72"/>
      <c r="C54" s="72"/>
      <c r="D54" s="72"/>
      <c r="E54" s="72"/>
      <c r="F54" s="72"/>
      <c r="G54" s="72"/>
      <c r="H54" s="72"/>
      <c r="I54" s="72"/>
      <c r="J54" s="72"/>
      <c r="K54" s="72"/>
      <c r="L54" s="72"/>
      <c r="M54" s="40"/>
      <c r="O54" s="72" t="s">
        <v>105</v>
      </c>
      <c r="AN54" s="1" t="e">
        <f t="shared" si="0"/>
        <v>#REF!</v>
      </c>
    </row>
    <row r="55" spans="1:40" ht="12.75">
      <c r="A55" s="2"/>
      <c r="B55" s="72"/>
      <c r="C55" s="72"/>
      <c r="D55" s="72"/>
      <c r="E55" s="72"/>
      <c r="F55" s="72"/>
      <c r="G55" s="72"/>
      <c r="H55" s="72"/>
      <c r="I55" s="72"/>
      <c r="J55" s="72"/>
      <c r="K55" s="72"/>
      <c r="L55" s="72"/>
      <c r="M55" s="40"/>
      <c r="O55" s="72" t="s">
        <v>104</v>
      </c>
      <c r="AN55" s="1" t="e">
        <f t="shared" si="0"/>
        <v>#REF!</v>
      </c>
    </row>
    <row r="56" spans="1:40" ht="13.5" thickBot="1">
      <c r="A56" s="2"/>
      <c r="B56" s="72"/>
      <c r="C56" s="72"/>
      <c r="D56" s="72"/>
      <c r="E56" s="72"/>
      <c r="F56" s="72"/>
      <c r="G56" s="72"/>
      <c r="H56" s="72"/>
      <c r="I56" s="72"/>
      <c r="J56" s="72"/>
      <c r="K56" s="72"/>
      <c r="L56" s="72"/>
      <c r="M56" s="40"/>
      <c r="O56" s="19" t="s">
        <v>110</v>
      </c>
      <c r="AN56" s="1" t="e">
        <f t="shared" si="0"/>
        <v>#REF!</v>
      </c>
    </row>
    <row r="57" spans="1:40" ht="13.5" thickBot="1">
      <c r="A57" s="118" t="s">
        <v>37</v>
      </c>
      <c r="B57" s="119"/>
      <c r="C57" s="119"/>
      <c r="D57" s="119"/>
      <c r="E57" s="119"/>
      <c r="F57" s="119"/>
      <c r="G57" s="119"/>
      <c r="H57" s="119"/>
      <c r="I57" s="119"/>
      <c r="J57" s="119"/>
      <c r="K57" s="119"/>
      <c r="L57" s="119"/>
      <c r="M57" s="120"/>
      <c r="O57" s="72" t="s">
        <v>112</v>
      </c>
      <c r="AN57" s="1" t="e">
        <f>#REF!+1</f>
        <v>#REF!</v>
      </c>
    </row>
    <row r="58" spans="1:40" ht="13.5" thickBot="1">
      <c r="A58" s="2"/>
      <c r="B58" s="72"/>
      <c r="C58" s="72"/>
      <c r="D58" s="72"/>
      <c r="E58" s="72"/>
      <c r="F58" s="72"/>
      <c r="G58" s="72"/>
      <c r="H58" s="72"/>
      <c r="I58" s="72"/>
      <c r="J58" s="72"/>
      <c r="K58" s="72"/>
      <c r="L58" s="72"/>
      <c r="M58" s="40"/>
      <c r="O58" s="72" t="s">
        <v>113</v>
      </c>
      <c r="AN58" s="1" t="e">
        <f t="shared" si="0"/>
        <v>#REF!</v>
      </c>
    </row>
    <row r="59" spans="1:40" ht="13.5" thickBot="1">
      <c r="A59" s="121" t="s">
        <v>38</v>
      </c>
      <c r="B59" s="123" t="s">
        <v>39</v>
      </c>
      <c r="C59" s="124"/>
      <c r="D59" s="124"/>
      <c r="E59" s="125"/>
      <c r="F59" s="129" t="s">
        <v>90</v>
      </c>
      <c r="G59" s="130"/>
      <c r="H59" s="123" t="s">
        <v>40</v>
      </c>
      <c r="I59" s="124"/>
      <c r="J59" s="124"/>
      <c r="K59" s="124"/>
      <c r="L59" s="124"/>
      <c r="M59" s="125"/>
      <c r="O59" s="1" t="s">
        <v>124</v>
      </c>
      <c r="AN59" s="1" t="e">
        <f t="shared" si="0"/>
        <v>#REF!</v>
      </c>
    </row>
    <row r="60" spans="1:15" ht="13.5" thickBot="1">
      <c r="A60" s="122"/>
      <c r="B60" s="126"/>
      <c r="C60" s="127"/>
      <c r="D60" s="127"/>
      <c r="E60" s="128"/>
      <c r="F60" s="6" t="s">
        <v>91</v>
      </c>
      <c r="G60" s="37" t="s">
        <v>92</v>
      </c>
      <c r="H60" s="126"/>
      <c r="I60" s="127"/>
      <c r="J60" s="127"/>
      <c r="K60" s="127"/>
      <c r="L60" s="127"/>
      <c r="M60" s="128"/>
      <c r="O60" s="1" t="s">
        <v>114</v>
      </c>
    </row>
    <row r="61" spans="1:40" ht="36.75" customHeight="1" thickBot="1">
      <c r="A61" s="9" t="s">
        <v>33</v>
      </c>
      <c r="B61" s="113" t="s">
        <v>152</v>
      </c>
      <c r="C61" s="114"/>
      <c r="D61" s="114"/>
      <c r="E61" s="115"/>
      <c r="F61" s="30"/>
      <c r="G61" s="73" t="s">
        <v>137</v>
      </c>
      <c r="H61" s="107"/>
      <c r="I61" s="108"/>
      <c r="J61" s="108"/>
      <c r="K61" s="108"/>
      <c r="L61" s="108"/>
      <c r="M61" s="109"/>
      <c r="AN61" s="1" t="e">
        <f>AN59+1</f>
        <v>#REF!</v>
      </c>
    </row>
    <row r="62" spans="1:40" ht="25.5" customHeight="1" thickBot="1">
      <c r="A62" s="9" t="s">
        <v>34</v>
      </c>
      <c r="B62" s="113" t="s">
        <v>153</v>
      </c>
      <c r="C62" s="114"/>
      <c r="D62" s="114"/>
      <c r="E62" s="115"/>
      <c r="F62" s="30"/>
      <c r="G62" s="73" t="s">
        <v>137</v>
      </c>
      <c r="H62" s="107"/>
      <c r="I62" s="108"/>
      <c r="J62" s="108"/>
      <c r="K62" s="108"/>
      <c r="L62" s="108"/>
      <c r="M62" s="109"/>
      <c r="AN62" s="1" t="e">
        <f t="shared" si="0"/>
        <v>#REF!</v>
      </c>
    </row>
    <row r="63" spans="1:40" ht="327.75" customHeight="1" thickBot="1">
      <c r="A63" s="9" t="s">
        <v>41</v>
      </c>
      <c r="B63" s="113" t="s">
        <v>155</v>
      </c>
      <c r="C63" s="114"/>
      <c r="D63" s="114"/>
      <c r="E63" s="115"/>
      <c r="F63" s="30"/>
      <c r="G63" s="97" t="s">
        <v>137</v>
      </c>
      <c r="H63" s="107"/>
      <c r="I63" s="108"/>
      <c r="J63" s="108"/>
      <c r="K63" s="108"/>
      <c r="L63" s="108"/>
      <c r="M63" s="109"/>
      <c r="AN63" s="1" t="e">
        <f>#REF!+1</f>
        <v>#REF!</v>
      </c>
    </row>
    <row r="64" spans="1:40" ht="219" customHeight="1" thickBot="1">
      <c r="A64" s="9" t="s">
        <v>156</v>
      </c>
      <c r="B64" s="113" t="s">
        <v>157</v>
      </c>
      <c r="C64" s="114"/>
      <c r="D64" s="114"/>
      <c r="E64" s="115"/>
      <c r="F64" s="30"/>
      <c r="G64" s="102" t="s">
        <v>137</v>
      </c>
      <c r="H64" s="107"/>
      <c r="I64" s="108"/>
      <c r="J64" s="108"/>
      <c r="K64" s="108"/>
      <c r="L64" s="108"/>
      <c r="M64" s="109"/>
      <c r="AN64" s="1" t="e">
        <f>#REF!+1</f>
        <v>#REF!</v>
      </c>
    </row>
    <row r="65" spans="1:40" ht="13.5">
      <c r="A65" s="72"/>
      <c r="B65" s="103"/>
      <c r="C65" s="103"/>
      <c r="D65" s="103"/>
      <c r="E65" s="103"/>
      <c r="F65" s="103"/>
      <c r="G65" s="103"/>
      <c r="H65" s="103"/>
      <c r="I65" s="103"/>
      <c r="J65" s="103"/>
      <c r="K65" s="103"/>
      <c r="L65" s="103"/>
      <c r="M65" s="103"/>
      <c r="AN65" s="1" t="e">
        <f t="shared" si="0"/>
        <v>#REF!</v>
      </c>
    </row>
    <row r="66" spans="1:40" ht="13.5">
      <c r="A66" s="72"/>
      <c r="B66" s="103"/>
      <c r="C66" s="103"/>
      <c r="D66" s="103"/>
      <c r="E66" s="103"/>
      <c r="F66" s="103"/>
      <c r="G66" s="103"/>
      <c r="H66" s="103"/>
      <c r="I66" s="103"/>
      <c r="J66" s="103"/>
      <c r="K66" s="103"/>
      <c r="L66" s="103"/>
      <c r="M66" s="103"/>
      <c r="AN66" s="1" t="e">
        <f t="shared" si="0"/>
        <v>#REF!</v>
      </c>
    </row>
    <row r="67" spans="1:40" ht="13.5">
      <c r="A67" s="72"/>
      <c r="B67" s="103"/>
      <c r="C67" s="103"/>
      <c r="D67" s="103"/>
      <c r="E67" s="103"/>
      <c r="F67" s="103"/>
      <c r="G67" s="103"/>
      <c r="H67" s="103"/>
      <c r="I67" s="103"/>
      <c r="J67" s="103"/>
      <c r="K67" s="103"/>
      <c r="L67" s="103"/>
      <c r="M67" s="103"/>
      <c r="AN67" s="1" t="e">
        <f t="shared" si="0"/>
        <v>#REF!</v>
      </c>
    </row>
    <row r="68" spans="1:13" ht="13.5">
      <c r="A68" s="72"/>
      <c r="B68" s="103"/>
      <c r="C68" s="103"/>
      <c r="D68" s="103"/>
      <c r="E68" s="103"/>
      <c r="F68" s="103"/>
      <c r="G68" s="103"/>
      <c r="H68" s="103"/>
      <c r="I68" s="103"/>
      <c r="J68" s="103"/>
      <c r="K68" s="103"/>
      <c r="L68" s="103"/>
      <c r="M68" s="103"/>
    </row>
    <row r="69" spans="1:13" ht="13.5">
      <c r="A69" s="72"/>
      <c r="B69" s="103"/>
      <c r="C69" s="103"/>
      <c r="D69" s="103"/>
      <c r="E69" s="103"/>
      <c r="F69" s="103"/>
      <c r="G69" s="103"/>
      <c r="H69" s="103"/>
      <c r="I69" s="103"/>
      <c r="J69" s="103"/>
      <c r="K69" s="103"/>
      <c r="L69" s="103"/>
      <c r="M69" s="103"/>
    </row>
    <row r="70" spans="1:13" ht="12.75">
      <c r="A70" s="72"/>
      <c r="B70" s="72"/>
      <c r="C70" s="72"/>
      <c r="D70" s="72"/>
      <c r="E70" s="72"/>
      <c r="F70" s="72"/>
      <c r="G70" s="72"/>
      <c r="H70" s="72"/>
      <c r="I70" s="72"/>
      <c r="J70" s="72"/>
      <c r="K70" s="72"/>
      <c r="L70" s="72"/>
      <c r="M70" s="7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72"/>
      <c r="C85" s="72"/>
      <c r="D85" s="72"/>
      <c r="E85" s="72"/>
      <c r="F85" s="104"/>
      <c r="G85" s="104"/>
      <c r="H85" s="104"/>
      <c r="I85" s="10" t="s">
        <v>43</v>
      </c>
      <c r="K85" s="11"/>
      <c r="AL85" s="1"/>
    </row>
    <row r="86" spans="2:38" ht="15">
      <c r="B86" s="72"/>
      <c r="C86" s="72"/>
      <c r="D86" s="72"/>
      <c r="E86" s="72"/>
      <c r="F86" s="104"/>
      <c r="G86" s="104"/>
      <c r="H86" s="104"/>
      <c r="I86" s="10" t="s">
        <v>44</v>
      </c>
      <c r="K86" s="11"/>
      <c r="AL86" s="1"/>
    </row>
    <row r="87" spans="2:38" ht="15">
      <c r="B87" s="72"/>
      <c r="C87" s="72"/>
      <c r="D87" s="72"/>
      <c r="E87" s="72"/>
      <c r="F87" s="104"/>
      <c r="G87" s="104"/>
      <c r="H87" s="104"/>
      <c r="I87" s="10" t="s">
        <v>45</v>
      </c>
      <c r="K87" s="11"/>
      <c r="AL87" s="1"/>
    </row>
    <row r="88" spans="2:38" ht="15">
      <c r="B88" s="72"/>
      <c r="C88" s="72"/>
      <c r="D88" s="72"/>
      <c r="E88" s="72"/>
      <c r="F88" s="104"/>
      <c r="G88" s="104"/>
      <c r="H88" s="104"/>
      <c r="K88" s="11"/>
      <c r="AL88" s="1"/>
    </row>
    <row r="89" spans="2:38" ht="15">
      <c r="B89" s="72"/>
      <c r="C89" s="72"/>
      <c r="D89" s="72"/>
      <c r="E89" s="72"/>
      <c r="F89" s="104"/>
      <c r="G89" s="104"/>
      <c r="H89" s="104"/>
      <c r="K89" s="11"/>
      <c r="AL89" s="1"/>
    </row>
    <row r="90" spans="2:38" ht="15">
      <c r="B90" s="72"/>
      <c r="C90" s="72"/>
      <c r="D90" s="72"/>
      <c r="E90" s="72"/>
      <c r="K90" s="11"/>
      <c r="AL90" s="1"/>
    </row>
    <row r="91" spans="2:38" ht="15">
      <c r="B91" s="72"/>
      <c r="C91" s="72"/>
      <c r="D91" s="72"/>
      <c r="E91" s="72"/>
      <c r="K91" s="11"/>
      <c r="AL91" s="1"/>
    </row>
    <row r="92" spans="2:38" ht="15">
      <c r="B92" s="72"/>
      <c r="C92" s="72"/>
      <c r="D92" s="72"/>
      <c r="E92" s="72"/>
      <c r="K92" s="11"/>
      <c r="AL92" s="1"/>
    </row>
    <row r="93" spans="2:38" ht="15">
      <c r="B93" s="72"/>
      <c r="C93" s="72"/>
      <c r="D93" s="72"/>
      <c r="E93" s="72"/>
      <c r="K93" s="11"/>
      <c r="AL93" s="1"/>
    </row>
    <row r="94" spans="2:38" ht="15">
      <c r="B94" s="72"/>
      <c r="C94" s="72"/>
      <c r="D94" s="72"/>
      <c r="E94" s="72"/>
      <c r="K94" s="11"/>
      <c r="AL94" s="1"/>
    </row>
    <row r="95" spans="2:38" ht="15">
      <c r="B95" s="72"/>
      <c r="C95" s="72"/>
      <c r="D95" s="72"/>
      <c r="E95" s="72"/>
      <c r="K95" s="11"/>
      <c r="AL95" s="1"/>
    </row>
    <row r="96" spans="2:38" ht="15">
      <c r="B96" s="72"/>
      <c r="C96" s="72"/>
      <c r="D96" s="72"/>
      <c r="E96" s="72"/>
      <c r="K96" s="11"/>
      <c r="AL96" s="1"/>
    </row>
    <row r="97" spans="2:38" ht="15">
      <c r="B97" s="72"/>
      <c r="C97" s="72"/>
      <c r="D97" s="72"/>
      <c r="E97" s="72"/>
      <c r="K97" s="11"/>
      <c r="AL97" s="1"/>
    </row>
    <row r="98" spans="2:38" ht="15">
      <c r="B98" s="72"/>
      <c r="C98" s="72"/>
      <c r="D98" s="72"/>
      <c r="E98" s="72"/>
      <c r="K98" s="11"/>
      <c r="AL98" s="1"/>
    </row>
    <row r="99" spans="2:38" ht="15">
      <c r="B99" s="72"/>
      <c r="C99" s="72"/>
      <c r="D99" s="72"/>
      <c r="E99" s="72"/>
      <c r="K99" s="11"/>
      <c r="AL99" s="1"/>
    </row>
    <row r="100" spans="2:38" ht="15">
      <c r="B100" s="72"/>
      <c r="C100" s="72"/>
      <c r="D100" s="72"/>
      <c r="E100" s="72"/>
      <c r="K100" s="11"/>
      <c r="AL100" s="1"/>
    </row>
    <row r="101" spans="2:38" ht="15">
      <c r="B101" s="72"/>
      <c r="C101" s="72"/>
      <c r="D101" s="72"/>
      <c r="E101" s="72"/>
      <c r="K101" s="11"/>
      <c r="AL101" s="1"/>
    </row>
    <row r="102" spans="2:38" ht="15">
      <c r="B102" s="72"/>
      <c r="C102" s="72"/>
      <c r="D102" s="72"/>
      <c r="E102" s="72"/>
      <c r="K102" s="11"/>
      <c r="AL102" s="1"/>
    </row>
    <row r="103" spans="2:38" ht="15">
      <c r="B103" s="72"/>
      <c r="C103" s="72"/>
      <c r="D103" s="72"/>
      <c r="E103" s="72"/>
      <c r="K103" s="11"/>
      <c r="AL103" s="1"/>
    </row>
    <row r="104" spans="2:38" ht="15">
      <c r="B104" s="72"/>
      <c r="C104" s="72"/>
      <c r="D104" s="72"/>
      <c r="E104" s="72"/>
      <c r="K104" s="11"/>
      <c r="AL104" s="1"/>
    </row>
    <row r="105" spans="2:38" ht="15">
      <c r="B105" s="72"/>
      <c r="C105" s="72"/>
      <c r="D105" s="72"/>
      <c r="E105" s="72"/>
      <c r="K105" s="11"/>
      <c r="AL105" s="1"/>
    </row>
    <row r="106" spans="2:38" ht="15">
      <c r="B106" s="72"/>
      <c r="C106" s="72"/>
      <c r="D106" s="72"/>
      <c r="E106" s="72"/>
      <c r="K106" s="11"/>
      <c r="AL106" s="1"/>
    </row>
    <row r="107" spans="2:38" ht="15">
      <c r="B107" s="72"/>
      <c r="C107" s="72"/>
      <c r="D107" s="72"/>
      <c r="E107" s="72"/>
      <c r="K107" s="11"/>
      <c r="AL107" s="1"/>
    </row>
    <row r="108" spans="2:38" ht="15">
      <c r="B108" s="72"/>
      <c r="C108" s="72"/>
      <c r="D108" s="72"/>
      <c r="E108" s="72"/>
      <c r="K108" s="11"/>
      <c r="AL108" s="1"/>
    </row>
    <row r="109" spans="2:38" ht="15">
      <c r="B109" s="72"/>
      <c r="C109" s="72"/>
      <c r="D109" s="72"/>
      <c r="E109" s="72"/>
      <c r="K109" s="11"/>
      <c r="AL109" s="1"/>
    </row>
    <row r="110" spans="2:38" ht="15">
      <c r="B110" s="72"/>
      <c r="C110" s="72"/>
      <c r="D110" s="72"/>
      <c r="E110" s="72"/>
      <c r="K110" s="11"/>
      <c r="AL110" s="1"/>
    </row>
    <row r="111" spans="2:38" ht="15">
      <c r="B111" s="72"/>
      <c r="C111" s="72"/>
      <c r="D111" s="72"/>
      <c r="E111" s="72"/>
      <c r="K111" s="11"/>
      <c r="AL111" s="1"/>
    </row>
    <row r="112" spans="2:38" ht="15">
      <c r="B112" s="72"/>
      <c r="C112" s="72"/>
      <c r="D112" s="72"/>
      <c r="E112" s="72"/>
      <c r="K112" s="11"/>
      <c r="AL112" s="1"/>
    </row>
    <row r="113" spans="2:38" ht="15">
      <c r="B113" s="72"/>
      <c r="C113" s="72"/>
      <c r="D113" s="72"/>
      <c r="E113" s="72"/>
      <c r="K113" s="11"/>
      <c r="AL113" s="1"/>
    </row>
    <row r="114" spans="2:38" ht="15">
      <c r="B114" s="72"/>
      <c r="C114" s="72"/>
      <c r="D114" s="72"/>
      <c r="E114" s="72"/>
      <c r="K114" s="11"/>
      <c r="AL114" s="1"/>
    </row>
    <row r="115" spans="2:38" ht="15">
      <c r="B115" s="72"/>
      <c r="C115" s="72"/>
      <c r="D115" s="72"/>
      <c r="E115" s="72"/>
      <c r="K115" s="11"/>
      <c r="AL115" s="1"/>
    </row>
    <row r="116" spans="2:38" ht="15">
      <c r="B116" s="72"/>
      <c r="C116" s="72"/>
      <c r="D116" s="72"/>
      <c r="E116" s="72"/>
      <c r="K116" s="11"/>
      <c r="AL116" s="1"/>
    </row>
    <row r="117" spans="2:38" ht="15">
      <c r="B117" s="72"/>
      <c r="C117" s="72"/>
      <c r="D117" s="72"/>
      <c r="E117" s="72"/>
      <c r="K117" s="11"/>
      <c r="AL117" s="1"/>
    </row>
    <row r="118" spans="2:38" ht="15">
      <c r="B118" s="72"/>
      <c r="C118" s="72"/>
      <c r="D118" s="72"/>
      <c r="E118" s="72"/>
      <c r="K118" s="11"/>
      <c r="AL118" s="1"/>
    </row>
    <row r="119" spans="2:38" ht="15">
      <c r="B119" s="72"/>
      <c r="C119" s="72"/>
      <c r="D119" s="72"/>
      <c r="E119" s="72"/>
      <c r="K119" s="11"/>
      <c r="AL119" s="1"/>
    </row>
    <row r="120" spans="2:38" ht="15">
      <c r="B120" s="72"/>
      <c r="C120" s="72"/>
      <c r="D120" s="72"/>
      <c r="E120" s="72"/>
      <c r="K120" s="11"/>
      <c r="AL120" s="1"/>
    </row>
    <row r="121" spans="2:38" ht="15">
      <c r="B121" s="72"/>
      <c r="C121" s="72"/>
      <c r="D121" s="72"/>
      <c r="E121" s="72"/>
      <c r="K121" s="11"/>
      <c r="AL121" s="1"/>
    </row>
    <row r="122" spans="2:38" ht="15">
      <c r="B122" s="72"/>
      <c r="C122" s="72"/>
      <c r="D122" s="72"/>
      <c r="E122" s="72"/>
      <c r="K122" s="11"/>
      <c r="AL122" s="1"/>
    </row>
    <row r="123" spans="2:38" ht="12.75">
      <c r="B123" s="72"/>
      <c r="C123" s="72"/>
      <c r="D123" s="72"/>
      <c r="E123" s="72"/>
      <c r="AL123" s="1"/>
    </row>
    <row r="124" spans="2:38" ht="12.75">
      <c r="B124" s="72"/>
      <c r="C124" s="72"/>
      <c r="D124" s="72"/>
      <c r="E124" s="72"/>
      <c r="AL124" s="1"/>
    </row>
    <row r="125" spans="2:38" ht="12.75">
      <c r="B125" s="72"/>
      <c r="C125" s="72"/>
      <c r="D125" s="72"/>
      <c r="E125" s="72"/>
      <c r="AL125" s="1"/>
    </row>
    <row r="126" spans="2:38" ht="12.75">
      <c r="B126" s="72"/>
      <c r="C126" s="72"/>
      <c r="D126" s="72"/>
      <c r="E126" s="72"/>
      <c r="AL126" s="1"/>
    </row>
    <row r="127" spans="2:38" ht="12.75">
      <c r="B127" s="72"/>
      <c r="C127" s="72"/>
      <c r="D127" s="72"/>
      <c r="E127" s="72"/>
      <c r="AL127" s="1"/>
    </row>
    <row r="128" spans="2:38" ht="12.75">
      <c r="B128" s="72"/>
      <c r="C128" s="72"/>
      <c r="D128" s="72"/>
      <c r="E128" s="72"/>
      <c r="AL128" s="1"/>
    </row>
    <row r="129" spans="2:38" ht="12.75">
      <c r="B129" s="72"/>
      <c r="C129" s="72"/>
      <c r="D129" s="72"/>
      <c r="E129" s="72"/>
      <c r="AL129" s="1"/>
    </row>
    <row r="130" spans="2:38" ht="12.75">
      <c r="B130" s="72"/>
      <c r="C130" s="72"/>
      <c r="D130" s="72"/>
      <c r="E130" s="72"/>
      <c r="AL130" s="1"/>
    </row>
    <row r="131" spans="2:38" ht="12.75">
      <c r="B131" s="72"/>
      <c r="C131" s="72"/>
      <c r="D131" s="72"/>
      <c r="E131" s="72"/>
      <c r="AL131" s="1"/>
    </row>
    <row r="132" spans="2:38" ht="12.75">
      <c r="B132" s="72"/>
      <c r="C132" s="72"/>
      <c r="D132" s="72"/>
      <c r="E132" s="72"/>
      <c r="AL132" s="1"/>
    </row>
    <row r="133" spans="2:38" ht="12.75">
      <c r="B133" s="72"/>
      <c r="C133" s="72"/>
      <c r="D133" s="72"/>
      <c r="E133" s="72"/>
      <c r="AL133" s="1"/>
    </row>
    <row r="134" spans="2:38" ht="12.75">
      <c r="B134" s="72"/>
      <c r="C134" s="72"/>
      <c r="D134" s="72"/>
      <c r="E134" s="72"/>
      <c r="AL134" s="1"/>
    </row>
    <row r="135" spans="2:38" ht="12.75">
      <c r="B135" s="72"/>
      <c r="C135" s="72"/>
      <c r="D135" s="72"/>
      <c r="E135" s="72"/>
      <c r="AL135" s="1"/>
    </row>
    <row r="136" spans="2:38" ht="12.75">
      <c r="B136" s="72"/>
      <c r="C136" s="72"/>
      <c r="D136" s="72"/>
      <c r="E136" s="72"/>
      <c r="AL136" s="1"/>
    </row>
    <row r="137" spans="2:38" ht="12.75">
      <c r="B137" s="72"/>
      <c r="C137" s="72"/>
      <c r="D137" s="72"/>
      <c r="E137" s="72"/>
      <c r="AL137" s="1"/>
    </row>
    <row r="138" spans="2:38" ht="12.75">
      <c r="B138" s="72"/>
      <c r="C138" s="72"/>
      <c r="D138" s="72"/>
      <c r="E138" s="72"/>
      <c r="AL138" s="1"/>
    </row>
    <row r="139" spans="2:38" ht="12.75">
      <c r="B139" s="72"/>
      <c r="C139" s="72"/>
      <c r="D139" s="72"/>
      <c r="E139" s="72"/>
      <c r="AL139" s="1"/>
    </row>
    <row r="140" spans="2:38" ht="12.75">
      <c r="B140" s="72"/>
      <c r="C140" s="72"/>
      <c r="D140" s="72"/>
      <c r="E140" s="72"/>
      <c r="AL140" s="1"/>
    </row>
    <row r="141" spans="2:38" ht="12.75">
      <c r="B141" s="72"/>
      <c r="C141" s="72"/>
      <c r="D141" s="72"/>
      <c r="E141" s="72"/>
      <c r="AL141" s="1"/>
    </row>
    <row r="142" spans="2:38" ht="12.75">
      <c r="B142" s="72"/>
      <c r="C142" s="72"/>
      <c r="D142" s="72"/>
      <c r="E142" s="72"/>
      <c r="AL142" s="1"/>
    </row>
    <row r="143" spans="2:38" ht="12.75">
      <c r="B143" s="72"/>
      <c r="C143" s="72"/>
      <c r="D143" s="72"/>
      <c r="E143" s="72"/>
      <c r="AL143" s="1"/>
    </row>
    <row r="144" spans="2:38" ht="12.75">
      <c r="B144" s="72"/>
      <c r="C144" s="72"/>
      <c r="D144" s="72"/>
      <c r="E144" s="72"/>
      <c r="AL144" s="1"/>
    </row>
    <row r="145" spans="2:38" ht="12.75">
      <c r="B145" s="72"/>
      <c r="C145" s="72"/>
      <c r="D145" s="72"/>
      <c r="E145" s="72"/>
      <c r="AL145" s="1"/>
    </row>
    <row r="146" spans="2:38" ht="12.75">
      <c r="B146" s="72"/>
      <c r="C146" s="72"/>
      <c r="D146" s="72"/>
      <c r="E146" s="72"/>
      <c r="AL146" s="1"/>
    </row>
    <row r="147" spans="2:38" ht="12.75">
      <c r="B147" s="72"/>
      <c r="C147" s="72"/>
      <c r="D147" s="72"/>
      <c r="E147" s="72"/>
      <c r="AL147" s="1"/>
    </row>
    <row r="148" spans="2:38" ht="12.75">
      <c r="B148" s="72"/>
      <c r="C148" s="72"/>
      <c r="D148" s="72"/>
      <c r="E148" s="7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B69:I69"/>
    <mergeCell ref="J69:M69"/>
    <mergeCell ref="F85:H86"/>
    <mergeCell ref="F87:H87"/>
    <mergeCell ref="F88:H89"/>
    <mergeCell ref="B66:I66"/>
    <mergeCell ref="J66:M66"/>
    <mergeCell ref="B67:I67"/>
    <mergeCell ref="J67:M67"/>
    <mergeCell ref="B68:I68"/>
    <mergeCell ref="J68:M68"/>
    <mergeCell ref="B64:E64"/>
    <mergeCell ref="H64:M64"/>
    <mergeCell ref="B65:I65"/>
    <mergeCell ref="J65:M65"/>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Sistema Integrado de Gestión</cp:lastModifiedBy>
  <cp:lastPrinted>2018-06-21T14:51:09Z</cp:lastPrinted>
  <dcterms:created xsi:type="dcterms:W3CDTF">2015-05-25T16:17:38Z</dcterms:created>
  <dcterms:modified xsi:type="dcterms:W3CDTF">2019-01-30T15:35:55Z</dcterms:modified>
  <cp:category/>
  <cp:version/>
  <cp:contentType/>
  <cp:contentStatus/>
</cp:coreProperties>
</file>