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<sst xmlns="http://schemas.openxmlformats.org/spreadsheetml/2006/main" count="413" uniqueCount="160">
  <si>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</si>
  <si>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</si>
  <si>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</si>
  <si>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</si>
  <si>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</si>
  <si>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</si>
  <si>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</si>
  <si>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</si>
  <si>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</si>
  <si>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</si>
  <si>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</si>
  <si>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</si>
  <si>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</si>
  <si>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</si>
  <si>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</si>
  <si>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</si>
  <si>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</si>
  <si>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</si>
  <si>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</si>
  <si>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</si>
  <si>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</si>
  <si>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</si>
  <si>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</si>
  <si>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</si>
  <si>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</si>
  <si>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</si>
  <si>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</si>
  <si>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</si>
  <si>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</si>
  <si>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</si>
  <si>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</si>
  <si>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</si>
  <si>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</si>
  <si>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</si>
  <si>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</si>
  <si>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</si>
  <si>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</si>
  <si>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</si>
  <si>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</si>
  <si>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</si>
  <si>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</si>
  <si>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</si>
  <si>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</si>
  <si>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</si>
  <si>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</si>
  <si>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</si>
  <si>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</si>
  <si>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</si>
  <si>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</si>
  <si>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</si>
  <si>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</si>
  <si>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</si>
  <si>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</si>
  <si>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</si>
  <si>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</si>
  <si>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</si>
  <si>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</si>
  <si>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</si>
  <si>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</si>
  <si>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</si>
  <si>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</si>
  <si>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</si>
  <si>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</si>
  <si>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</si>
  <si>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</si>
  <si>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</si>
  <si>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</si>
  <si>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</si>
  <si>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</si>
  <si>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</si>
  <si>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</si>
  <si>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</si>
  <si>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</si>
  <si>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</si>
  <si>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</si>
  <si>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</si>
  <si>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</si>
  <si>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</si>
  <si>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</si>
  <si>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</si>
  <si>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</si>
  <si>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</si>
  <si>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</si>
  <si>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</si>
  <si>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</si>
  <si>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</si>
  <si>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</si>
  <si>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</si>
  <si>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</si>
  <si>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</si>
  <si>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</si>
  <si>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</si>
  <si>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</si>
  <si>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</si>
  <si>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</si>
  <si>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</si>
  <si>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</si>
  <si>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</si>
  <si>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</si>
  <si>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</si>
  <si>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</si>
  <si>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</si>
  <si>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</si>
  <si>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</si>
  <si>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</si>
  <si>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</si>
  <si>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</si>
  <si>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</si>
  <si>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</si>
  <si>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</si>
  <si>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</si>
  <si>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</si>
  <si>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</si>
  <si>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</si>
  <si>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</si>
  <si>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</si>
  <si>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</si>
  <si>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</si>
  <si>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</si>
  <si>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</si>
  <si>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</si>
  <si>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</si>
  <si>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</si>
  <si>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GC-01</t>
  </si>
  <si>
    <t>Medir la cantidad de solicitudes de contratación atendidas por la Oficina Asesora Jurídica en el periodo.</t>
  </si>
  <si>
    <t xml:space="preserve">Número </t>
  </si>
  <si>
    <t>N/A</t>
  </si>
  <si>
    <t>GC-02</t>
  </si>
  <si>
    <t>Abogada Contratista Oficina Asesora Jurídica</t>
  </si>
  <si>
    <t>Abogado Contratista Oficina Asesora Jurídica</t>
  </si>
  <si>
    <t xml:space="preserve">Fuente verificable de información </t>
  </si>
  <si>
    <t>Línea base</t>
  </si>
  <si>
    <t>Cuatrienio</t>
  </si>
  <si>
    <t>Gestión de Recursos Físicos y Ambiental</t>
  </si>
  <si>
    <t>Índice</t>
  </si>
  <si>
    <t xml:space="preserve">Porcentaje de las solicitudes radicadas para tramitar procesos de contratación atendidas </t>
  </si>
  <si>
    <t>Este indicador se medirá a partir del número de solicitudes de contratación radicadas en la Oficina Asesora Jurídica y el número de procesos adentados en las plataformas: (i) transaccional de SECOP II y/o (ii) la Tienda Virtual del Estado Colombiano</t>
  </si>
  <si>
    <t>(Número de solicitudes de contratación atendidas / Número total de solicitudes de contratación radicadas) *100</t>
  </si>
  <si>
    <t>Número de solicitudes de contratación atendidas</t>
  </si>
  <si>
    <t>Número total de solicitudes de contratación radicadas</t>
  </si>
  <si>
    <t>SECOP II -Tienda Virtual del Estado Colombiano - Sistema de Información del IDEP</t>
  </si>
  <si>
    <t xml:space="preserve"> Sistema de Información del IDEP</t>
  </si>
  <si>
    <t>Determinar el cumplimiento de los plazos de ley para la publicación de las actas de liquidación de contratos y actas de terminación</t>
  </si>
  <si>
    <t>Este indicador se medirá dentro de los términos establecidos en el contrato y en la ley para realizar las actas de liquidación y/o de terminación por los supervisores de contratos del IDEP, las cuales serán publicadas en las plataformas que ley establezca.</t>
  </si>
  <si>
    <t>Porcentaje de actas de liquidación de contratos elaboradas en términos de ley y/o actas terminación de contratos de prestación de servicios y/o apoyo a la gestión</t>
  </si>
  <si>
    <t>Numero de actas de liquidación de contratos elaboradas en términos de ley y/o actas de terminación / Numero de actas de liquidación y/o terminación de contratos a realizar en términos de ley * 100</t>
  </si>
  <si>
    <t>Numero de actas de liquidación de contratos elaboradas en términos de ley y/o actas de terminación</t>
  </si>
  <si>
    <t>Numero de actas de liquidación y/o terminación de contratos a realizar en términos de ley</t>
  </si>
  <si>
    <t>X</t>
  </si>
  <si>
    <t>La Oficina Asesora Juridica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minima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adjucicación y celebración de contrato en el mes de abril de 2019
Uno (1) bajo la modalidad de seleccción abreviada por menor cuantía, el cual se adjudica y se celebra contrato en el mes de abril de 2019
Uno (1) bajo la modalidad de concurso de meritos, el cual se adjudica y se celebra contrato en el mes de abril de 2019</t>
  </si>
  <si>
    <t>x</t>
  </si>
  <si>
    <t>La Oficina Asesora Jurídica atendió el 100% de las solicitudes de contratación, que para este primer trimestre fueron un total de cuarenta y un (41), cumpliendo con los requerimientos solicitados por las demás dependencias de la entidad.
Las cuarenta y un (41) solicitudes se tramitaron, así:
Treinta y seis (36) bajo la modalidad de contratación directa
Bajo la modalidad de mínima cuantía se realizaron  dos (2) contratos a saber: No 82 y  98. Es de anotar que se adelantaron tres (3) proceso de mínima cuantía, de los cuales se declaró desierto un (1) proceso, por falta de oferentes. Iniciando inmediatamente un nuevo estudio del sector y de mercado que permita identificar las causas de no haber obtenido ofertas y de esta forma cumplir con lo planeado en el Plan de Adquisiciones, reprogramándose la contratación para el mes de julio de 2019.
Mediante el proceso de selección abreviada por menor cuantía, cuyo objeto fue la adquisición de los seguros de la entidad, se celebraron cinco (5) contratos de acuerdo a los rangos de los seguros correspondientes a (i) todo riesgo (ii) automóviles (iii) manejo global (iv) responsabilidad civil de servidores públicos (v) Infidelidad y  riesgos financieros. Los otros dos (2) contratos se celebraron a través de la tienda virtual e estado colombiano mediante Acuerdo Marco, y corresponden a los Nos. 60 y 77
Cabe aclarar que fueron suscritos cuatro (4) contratos provenientes de procesos de selección iniciados en el primer trimestre, y corresponde a los Nos. 57 ( proceso mínima cuantía) 62 ( proceso Subasta inversa) 56 (proceso concurso de méritos) y 72 (proceso selección abreviada de menor cuantía).
Es de anotar que con este avance de la contratación se cuenta con un 95% de cumplimiento del Plan de Adquisiciones</t>
  </si>
  <si>
    <t>En este trimestre se han realizado por parte de los supervisores 123 actas de terminación y/o liquidación, de acuerdo con lo establecido contractual y legalmente, que se discrimina así:
Actas de terminación: Ciento ocho (108)    
Actas de Liquidación: Quince (15)
Como logro de contrato de 2016 se logro un (1) acta de terminación del contrato No 122. 
Lo demás gestionado corresponde al 2018 que son ciento trece (113).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</si>
  <si>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 xml:space="preserve"> La Oficina Asesora Jurídica atendió el 100% de las solicitudes de contratación, que para este tercer trimestre fueron un total de cuatro (4):
Las cuatro (4) solicitudes se tramitaron, así:
Tres (3) bajo la modalidad de mínima cuantía, de los cuales se realizó un (1) contrato a saber: No 105. Los dos (2) restantes, se encuentran en proceso de adjudicación en el mes de octubre de 2019.
Y una (1) solicitud con el fin de contratar un acuerdo de corresponsabilidad con el fin de realizar la recolección, transporte y disposición de los resudios generados por el IDEP.</t>
  </si>
  <si>
    <t>En este trimestre se han realizado por parte de los supervisores 5 actas de terminación y/o liquidación, de acuerdo con lo establecido contractual y legalmente, que se discrimina así:
Actas de terminación: Cuatro (4)    
Actas de Liquidación: uno (1)
Como logro es posible decir que de la vigencia 2018 sólo queda un (1) contrato por liquidar, toda vez que aun se encuentra en ejecución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</si>
  <si>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r>
      <t xml:space="preserve">En este trimestre se han realizado por parte de los supervisores 11 actas de terminación y/o liquidación, de acuerdo con lo establecido contractual y legalmente, que se discrimina así:
</t>
    </r>
    <r>
      <rPr>
        <sz val="10"/>
        <rFont val="Arial"/>
        <family val="2"/>
      </rPr>
      <t>Actas de terminación: Cuatro (4)    
Actas de Liquidación: Siete (7)
Como logro es posible decir que sólo queda un (1) acta de terminación por realizar de la vigencia 2017 que se esta tramitando por liquidación unilateral contrato No 118. Estando dentro del termino legal de los dos (2) años para realizarlo 
Lo demás gestionado corresponde al 2018 que son once (11).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r>
  </si>
  <si>
    <t>La Oficina Asesora Jurídica atendió el 100% de las solicitudes de contratación, que para este cuarto trimestre fueron un total de doce (12): 
Las doce (12) solicitudes se tramitaron así: Diez (10) bajo la modalidad de mínima cuantía, de los cuales se realizarón  diez (10) contratos, de esos cuatro (4) contratos se tramitaron por la tienda virtual - grandes superficies . Y dos (2) solicitudes bajo la modalidad de contratación directa
En conclusión se cumplió con el 100% proyectado en el plan anual de adquisiciones, publicado en el SECOP II en el termino establecido, ejecutando 100% el proyecto de inversion 1079 como 1039</t>
  </si>
  <si>
    <t>En este trimestre se han realizado por parte de los supervisores 8 actas de terminación y/o liquidación, de acuerdo con lo establecido contractual y legalmente, que se discrimina así:
Actas de terminación: Cuatro (4)    
Actas de Liquidación: Cuatro (4)
Como logro es posible decir  los contratos pendientes de liquidar corresponden sólo a la vigencia 2019, y estan dentro del termino para liquidar.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</si>
  <si>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La Oficina Asesora Jurídica atendió el 100% de las solicitudes de contratación, que para el año fueron un total de ciento catorce (117):
Las cuales se tramitaron, así:
Ochenta y ocho (88) bajo la modalidad de Contratación Directa
Diecisiete (17) bajo la modalidad de Mínima Cuantía.
ocho (8) bajo la modalidad de seleccción  abreviada por menor cuantía
Dos (2) bajo la modalidad de selección abreviada por subasta inversa
Uno (1) bajo la modalidad de Concurso de métiros
Y uno (1)  solicitud con el fin de contratar un acuerdo de corresponsabilidad con el fin de realizar la recolección, transporte y disposición de los resudios generados por el IDEP</t>
  </si>
  <si>
    <t xml:space="preserve">En esta vigencia se han realizado por parte de los supervisores 147 actas de terminación y/o liquidación, de acuerdo con lo establecido contractual y legalmente, que se discrimina así:
Actas de terminación: Ciento veinte (120)    
Actas de Liquidación: Veintisiete (27)
Como logro no se contó con contratos que perdieran su ejecutoria para liquidar, y que los que están terminados o finalizado su plazo, se encuentran dentro del término legal para liquidar o terminar.
Es de anotar que por lo pactado y conforme a ley los contratos tienen como término de liquidación de 2 años contados a partir de la fecha de terminación del plazo de ejecución. Y que los contratos de prestación de servicios profesionales y de apoyo a la gestión requieren son actas de terminación
</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</si>
</sst>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 &quot;€&quot;_-;\-* #,##0.00\ &quot;€&quot;_-;_-* &quot;-&quot;??\ &quot;€&quot;_-;_-@_-"/>
    <numFmt numFmtId="179" formatCode="0.0%"/>
    <numFmt numFmtId="180" formatCode="[$-240A]dddd\,\ dd&quot; de &quot;mmmm&quot; de &quot;yyyy"/>
    <numFmt numFmtId="181" formatCode="[$-240A]hh:mm:ss\ AM/PM"/>
    <numFmt numFmtId="182" formatCode="0.0"/>
    <numFmt numFmtId="183" formatCode="0.000"/>
    <numFmt numFmtId="184" formatCode="_(* #,##0.000_);_(* \(#,##0.000\);_(* &quot;-&quot;??_);_(@_)"/>
    <numFmt numFmtId="185" formatCode="_(* #,##0.0_);_(* \(#,##0.0\);_(* &quot;-&quot;??_);_(@_)"/>
    <numFmt numFmtId="186" formatCode="_(* #,##0_);_(* \(#,##0\);_(* &quot;-&quot;??_);_(@_)"/>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5.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9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ont="1" applyFill="1" applyBorder="1" applyAlignment="1">
      <alignment horizontal="left" vertical="top"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2" xfId="0" applyFill="1" applyBorder="1" applyAlignment="1">
      <alignment horizontal="center" vertical="center" wrapText="1"/>
    </xf>
    <xf numFmtId="0" fontId="0" fillId="0" borderId="5" xfId="0"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325"/>
          <c:w val="0.8855"/>
          <c:h val="0.929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39822175"/>
        <c:axId val="22855256"/>
      </c:bar3DChart>
      <c:catAx>
        <c:axId val="39822175"/>
        <c:scaling>
          <c:orientation val="minMax"/>
        </c:scaling>
        <c:axPos val="b"/>
        <c:delete val="0"/>
        <c:numFmt formatCode="General" sourceLinked="1"/>
        <c:majorTickMark val="out"/>
        <c:minorTickMark val="none"/>
        <c:tickLblPos val="nextTo"/>
        <c:spPr>
          <a:ln w="3175">
            <a:solidFill>
              <a:srgbClr val="808080"/>
            </a:solidFill>
          </a:ln>
        </c:spPr>
        <c:crossAx val="22855256"/>
        <c:crosses val="autoZero"/>
        <c:auto val="1"/>
        <c:lblOffset val="100"/>
        <c:tickLblSkip val="1"/>
        <c:noMultiLvlLbl val="0"/>
      </c:catAx>
      <c:valAx>
        <c:axId val="2285525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9822175"/>
        <c:crossesAt val="1"/>
        <c:crossBetween val="between"/>
        <c:dispUnits/>
        <c:majorUnit val="0.5"/>
      </c:valAx>
      <c:spPr>
        <a:noFill/>
        <a:ln>
          <a:noFill/>
        </a:ln>
      </c:spPr>
    </c:plotArea>
    <c:legend>
      <c:legendPos val="r"/>
      <c:layout>
        <c:manualLayout>
          <c:xMode val="edge"/>
          <c:yMode val="edge"/>
          <c:x val="0.90475"/>
          <c:y val="0.4395"/>
          <c:w val="0.092"/>
          <c:h val="0.110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6"/>
          <c:w val="0.8655"/>
          <c:h val="0.9237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4370713"/>
        <c:axId val="39336418"/>
      </c:bar3DChart>
      <c:catAx>
        <c:axId val="4370713"/>
        <c:scaling>
          <c:orientation val="minMax"/>
        </c:scaling>
        <c:axPos val="b"/>
        <c:delete val="0"/>
        <c:numFmt formatCode="General" sourceLinked="1"/>
        <c:majorTickMark val="none"/>
        <c:minorTickMark val="none"/>
        <c:tickLblPos val="nextTo"/>
        <c:spPr>
          <a:ln w="3175">
            <a:solidFill>
              <a:srgbClr val="808080"/>
            </a:solidFill>
          </a:ln>
        </c:spPr>
        <c:crossAx val="39336418"/>
        <c:crosses val="autoZero"/>
        <c:auto val="1"/>
        <c:lblOffset val="100"/>
        <c:tickLblSkip val="1"/>
        <c:noMultiLvlLbl val="0"/>
      </c:catAx>
      <c:valAx>
        <c:axId val="39336418"/>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70713"/>
        <c:crossesAt val="1"/>
        <c:crossBetween val="between"/>
        <c:dispUnits/>
        <c:minorUnit val="1"/>
      </c:valAx>
      <c:spPr>
        <a:noFill/>
        <a:ln>
          <a:noFill/>
        </a:ln>
      </c:spPr>
    </c:plotArea>
    <c:legend>
      <c:legendPos val="r"/>
      <c:layout>
        <c:manualLayout>
          <c:xMode val="edge"/>
          <c:yMode val="edge"/>
          <c:x val="0.88875"/>
          <c:y val="0.4345"/>
          <c:w val="0.1075"/>
          <c:h val="0.119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C1" sqref="C1:J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6"/>
      <c r="B1" s="106"/>
      <c r="C1" s="107" t="s">
        <v>58</v>
      </c>
      <c r="D1" s="107"/>
      <c r="E1" s="107"/>
      <c r="F1" s="107"/>
      <c r="G1" s="107"/>
      <c r="H1" s="107"/>
      <c r="I1" s="107"/>
      <c r="J1" s="107"/>
      <c r="K1" s="108" t="s">
        <v>59</v>
      </c>
      <c r="L1" s="108"/>
      <c r="M1" s="108"/>
    </row>
    <row r="2" spans="1:15" ht="25.5" customHeight="1" thickBot="1">
      <c r="A2" s="106"/>
      <c r="B2" s="106"/>
      <c r="C2" s="107"/>
      <c r="D2" s="107"/>
      <c r="E2" s="107"/>
      <c r="F2" s="107"/>
      <c r="G2" s="107"/>
      <c r="H2" s="107"/>
      <c r="I2" s="107"/>
      <c r="J2" s="107"/>
      <c r="K2" s="109" t="s">
        <v>117</v>
      </c>
      <c r="L2" s="109"/>
      <c r="M2" s="109"/>
      <c r="O2" s="21" t="s">
        <v>71</v>
      </c>
    </row>
    <row r="3" spans="1:15" ht="25.5" customHeight="1" thickBot="1">
      <c r="A3" s="106"/>
      <c r="B3" s="106"/>
      <c r="C3" s="107"/>
      <c r="D3" s="107"/>
      <c r="E3" s="107"/>
      <c r="F3" s="107"/>
      <c r="G3" s="107"/>
      <c r="H3" s="107"/>
      <c r="I3" s="107"/>
      <c r="J3" s="107"/>
      <c r="K3" s="109" t="s">
        <v>118</v>
      </c>
      <c r="L3" s="109"/>
      <c r="M3" s="109"/>
      <c r="O3" s="48" t="s">
        <v>6</v>
      </c>
    </row>
    <row r="4" spans="1:15" ht="14.25" customHeight="1" thickBot="1">
      <c r="A4" s="13"/>
      <c r="B4" s="14"/>
      <c r="C4" s="15"/>
      <c r="D4" s="15"/>
      <c r="E4" s="15"/>
      <c r="F4" s="15"/>
      <c r="G4" s="15"/>
      <c r="H4" s="15"/>
      <c r="I4" s="15"/>
      <c r="J4" s="15"/>
      <c r="K4" s="16"/>
      <c r="L4" s="16"/>
      <c r="M4" s="17"/>
      <c r="O4" s="48" t="s">
        <v>8</v>
      </c>
    </row>
    <row r="5" spans="1:15" ht="13.5" thickBot="1">
      <c r="A5" s="115" t="s">
        <v>60</v>
      </c>
      <c r="B5" s="116"/>
      <c r="C5" s="116"/>
      <c r="D5" s="116"/>
      <c r="E5" s="116"/>
      <c r="F5" s="116"/>
      <c r="G5" s="116"/>
      <c r="H5" s="116"/>
      <c r="I5" s="116"/>
      <c r="J5" s="116"/>
      <c r="K5" s="116"/>
      <c r="L5" s="116"/>
      <c r="M5" s="117"/>
      <c r="O5" s="48" t="s">
        <v>10</v>
      </c>
    </row>
    <row r="6" spans="1:15" ht="13.5" thickBot="1">
      <c r="A6" s="44"/>
      <c r="B6" s="5"/>
      <c r="C6" s="5"/>
      <c r="D6" s="5"/>
      <c r="E6" s="5"/>
      <c r="F6" s="5"/>
      <c r="G6" s="5"/>
      <c r="H6" s="5"/>
      <c r="I6" s="5"/>
      <c r="J6" s="5"/>
      <c r="K6" s="5"/>
      <c r="L6" s="5"/>
      <c r="M6" s="45"/>
      <c r="O6" s="21" t="s">
        <v>72</v>
      </c>
    </row>
    <row r="7" spans="1:15" ht="30" customHeight="1" thickBot="1">
      <c r="A7" s="110" t="s">
        <v>1</v>
      </c>
      <c r="B7" s="111"/>
      <c r="C7" s="118" t="s">
        <v>51</v>
      </c>
      <c r="D7" s="119"/>
      <c r="E7" s="119"/>
      <c r="F7" s="119"/>
      <c r="G7" s="119"/>
      <c r="H7" s="120"/>
      <c r="I7" s="110" t="s">
        <v>2</v>
      </c>
      <c r="J7" s="125"/>
      <c r="K7" s="111"/>
      <c r="L7" s="126" t="s">
        <v>3</v>
      </c>
      <c r="M7" s="127"/>
      <c r="O7" s="48" t="s">
        <v>13</v>
      </c>
    </row>
    <row r="8" spans="1:15" ht="30" customHeight="1" thickBot="1">
      <c r="A8" s="110" t="s">
        <v>4</v>
      </c>
      <c r="B8" s="111"/>
      <c r="C8" s="118" t="s">
        <v>122</v>
      </c>
      <c r="D8" s="119"/>
      <c r="E8" s="119"/>
      <c r="F8" s="119"/>
      <c r="G8" s="119"/>
      <c r="H8" s="119"/>
      <c r="I8" s="119"/>
      <c r="J8" s="119"/>
      <c r="K8" s="119"/>
      <c r="L8" s="119"/>
      <c r="M8" s="120"/>
      <c r="O8" s="48" t="s">
        <v>18</v>
      </c>
    </row>
    <row r="9" spans="1:16" ht="30" customHeight="1" thickBot="1">
      <c r="A9" s="110" t="s">
        <v>5</v>
      </c>
      <c r="B9" s="111"/>
      <c r="C9" s="112" t="s">
        <v>46</v>
      </c>
      <c r="D9" s="113"/>
      <c r="E9" s="113"/>
      <c r="F9" s="113"/>
      <c r="G9" s="113"/>
      <c r="H9" s="113"/>
      <c r="I9" s="113"/>
      <c r="J9" s="113"/>
      <c r="K9" s="113"/>
      <c r="L9" s="113"/>
      <c r="M9" s="114"/>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10" t="s">
        <v>7</v>
      </c>
      <c r="B11" s="111"/>
      <c r="C11" s="121" t="s">
        <v>135</v>
      </c>
      <c r="D11" s="122"/>
      <c r="E11" s="122"/>
      <c r="F11" s="122"/>
      <c r="G11" s="122"/>
      <c r="H11" s="122"/>
      <c r="I11" s="122"/>
      <c r="J11" s="122"/>
      <c r="K11" s="28" t="s">
        <v>82</v>
      </c>
      <c r="L11" s="123" t="s">
        <v>123</v>
      </c>
      <c r="M11" s="124"/>
      <c r="O11" s="48" t="s">
        <v>21</v>
      </c>
    </row>
    <row r="12" spans="1:15" ht="30" customHeight="1" thickBot="1">
      <c r="A12" s="110" t="s">
        <v>9</v>
      </c>
      <c r="B12" s="111"/>
      <c r="C12" s="118" t="s">
        <v>124</v>
      </c>
      <c r="D12" s="119"/>
      <c r="E12" s="119"/>
      <c r="F12" s="119"/>
      <c r="G12" s="119"/>
      <c r="H12" s="119"/>
      <c r="I12" s="119"/>
      <c r="J12" s="119"/>
      <c r="K12" s="119"/>
      <c r="L12" s="119"/>
      <c r="M12" s="120"/>
      <c r="O12" s="48" t="s">
        <v>0</v>
      </c>
    </row>
    <row r="13" spans="1:15" ht="30" customHeight="1" thickBot="1">
      <c r="A13" s="110" t="s">
        <v>96</v>
      </c>
      <c r="B13" s="111"/>
      <c r="C13" s="118" t="s">
        <v>136</v>
      </c>
      <c r="D13" s="119"/>
      <c r="E13" s="119"/>
      <c r="F13" s="119"/>
      <c r="G13" s="119"/>
      <c r="H13" s="119"/>
      <c r="I13" s="119"/>
      <c r="J13" s="119"/>
      <c r="K13" s="119"/>
      <c r="L13" s="119"/>
      <c r="M13" s="120"/>
      <c r="O13" s="1" t="s">
        <v>119</v>
      </c>
    </row>
    <row r="14" spans="1:15" ht="30" customHeight="1" thickBot="1">
      <c r="A14" s="110" t="s">
        <v>106</v>
      </c>
      <c r="B14" s="111"/>
      <c r="C14" s="118" t="s">
        <v>111</v>
      </c>
      <c r="D14" s="119"/>
      <c r="E14" s="119"/>
      <c r="F14" s="119"/>
      <c r="G14" s="119"/>
      <c r="H14" s="119"/>
      <c r="I14" s="119"/>
      <c r="J14" s="119"/>
      <c r="K14" s="119"/>
      <c r="L14" s="119"/>
      <c r="M14" s="120"/>
      <c r="O14" s="1" t="s">
        <v>120</v>
      </c>
    </row>
    <row r="15" spans="1:15" ht="30" customHeight="1" thickBot="1">
      <c r="A15" s="110" t="s">
        <v>112</v>
      </c>
      <c r="B15" s="111"/>
      <c r="C15" s="118" t="s">
        <v>128</v>
      </c>
      <c r="D15" s="119"/>
      <c r="E15" s="119"/>
      <c r="F15" s="119"/>
      <c r="G15" s="119"/>
      <c r="H15" s="119"/>
      <c r="I15" s="119"/>
      <c r="J15" s="119"/>
      <c r="K15" s="119"/>
      <c r="L15" s="119"/>
      <c r="M15" s="120"/>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46" t="s">
        <v>11</v>
      </c>
      <c r="B17" s="147"/>
      <c r="C17" s="146" t="s">
        <v>76</v>
      </c>
      <c r="D17" s="147"/>
      <c r="E17" s="146" t="s">
        <v>12</v>
      </c>
      <c r="F17" s="150"/>
      <c r="G17" s="150"/>
      <c r="H17" s="150"/>
      <c r="I17" s="150"/>
      <c r="J17" s="150"/>
      <c r="K17" s="150"/>
      <c r="L17" s="150"/>
      <c r="M17" s="147"/>
      <c r="O17" s="21" t="s">
        <v>83</v>
      </c>
    </row>
    <row r="18" spans="1:15" ht="53.25" customHeight="1" thickBot="1">
      <c r="A18" s="148"/>
      <c r="B18" s="149"/>
      <c r="C18" s="148"/>
      <c r="D18" s="149"/>
      <c r="E18" s="6" t="s">
        <v>14</v>
      </c>
      <c r="F18" s="110" t="s">
        <v>15</v>
      </c>
      <c r="G18" s="125"/>
      <c r="H18" s="111"/>
      <c r="I18" s="43" t="s">
        <v>16</v>
      </c>
      <c r="J18" s="110" t="s">
        <v>130</v>
      </c>
      <c r="K18" s="125"/>
      <c r="L18" s="111"/>
      <c r="M18" s="6" t="s">
        <v>17</v>
      </c>
      <c r="O18" s="48" t="s">
        <v>27</v>
      </c>
    </row>
    <row r="19" spans="1:15" ht="44.25" customHeight="1" thickBot="1">
      <c r="A19" s="128" t="s">
        <v>137</v>
      </c>
      <c r="B19" s="129"/>
      <c r="C19" s="134" t="s">
        <v>85</v>
      </c>
      <c r="D19" s="135"/>
      <c r="E19" s="4">
        <v>1</v>
      </c>
      <c r="F19" s="140" t="s">
        <v>138</v>
      </c>
      <c r="G19" s="141"/>
      <c r="H19" s="142"/>
      <c r="I19" s="67" t="s">
        <v>125</v>
      </c>
      <c r="J19" s="143" t="s">
        <v>140</v>
      </c>
      <c r="K19" s="144"/>
      <c r="L19" s="145"/>
      <c r="M19" s="7" t="s">
        <v>19</v>
      </c>
      <c r="O19" s="48" t="s">
        <v>28</v>
      </c>
    </row>
    <row r="20" spans="1:15" ht="30" customHeight="1" thickBot="1">
      <c r="A20" s="130"/>
      <c r="B20" s="131"/>
      <c r="C20" s="136"/>
      <c r="D20" s="137"/>
      <c r="E20" s="4">
        <v>2</v>
      </c>
      <c r="F20" s="140" t="s">
        <v>139</v>
      </c>
      <c r="G20" s="141"/>
      <c r="H20" s="142"/>
      <c r="I20" s="67" t="s">
        <v>125</v>
      </c>
      <c r="J20" s="143" t="s">
        <v>141</v>
      </c>
      <c r="K20" s="144"/>
      <c r="L20" s="145"/>
      <c r="M20" s="7" t="s">
        <v>19</v>
      </c>
      <c r="O20" s="48" t="s">
        <v>3</v>
      </c>
    </row>
    <row r="21" spans="1:15" ht="30" customHeight="1" thickBot="1">
      <c r="A21" s="130"/>
      <c r="B21" s="131"/>
      <c r="C21" s="136"/>
      <c r="D21" s="137"/>
      <c r="E21" s="4"/>
      <c r="F21" s="140"/>
      <c r="G21" s="141"/>
      <c r="H21" s="142"/>
      <c r="I21" s="56"/>
      <c r="J21" s="143"/>
      <c r="K21" s="144"/>
      <c r="L21" s="145"/>
      <c r="M21" s="7"/>
      <c r="O21" s="48" t="s">
        <v>29</v>
      </c>
    </row>
    <row r="22" spans="1:15" ht="30" customHeight="1" thickBot="1">
      <c r="A22" s="132"/>
      <c r="B22" s="133"/>
      <c r="C22" s="138"/>
      <c r="D22" s="139"/>
      <c r="E22" s="4"/>
      <c r="F22" s="140"/>
      <c r="G22" s="141"/>
      <c r="H22" s="142"/>
      <c r="I22" s="56"/>
      <c r="J22" s="143"/>
      <c r="K22" s="144"/>
      <c r="L22" s="145"/>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131</v>
      </c>
      <c r="H24" s="75" t="s">
        <v>126</v>
      </c>
      <c r="I24" s="6" t="s">
        <v>104</v>
      </c>
      <c r="J24" s="75" t="s">
        <v>126</v>
      </c>
      <c r="K24" s="6" t="s">
        <v>105</v>
      </c>
      <c r="L24" s="164" t="s">
        <v>126</v>
      </c>
      <c r="M24" s="165"/>
      <c r="O24" s="73" t="s">
        <v>48</v>
      </c>
      <c r="AN24" s="1">
        <f>AN23+1</f>
        <v>2003</v>
      </c>
    </row>
    <row r="25" spans="1:15" ht="16.5" customHeight="1" thickBot="1">
      <c r="A25" s="169" t="s">
        <v>26</v>
      </c>
      <c r="B25" s="178" t="s">
        <v>119</v>
      </c>
      <c r="C25" s="169" t="s">
        <v>75</v>
      </c>
      <c r="D25" s="178" t="s">
        <v>119</v>
      </c>
      <c r="E25" s="169" t="s">
        <v>113</v>
      </c>
      <c r="F25" s="59" t="s">
        <v>116</v>
      </c>
      <c r="G25" s="49">
        <v>2016</v>
      </c>
      <c r="H25" s="49">
        <v>2017</v>
      </c>
      <c r="I25" s="49">
        <v>2018</v>
      </c>
      <c r="J25" s="49">
        <v>2019</v>
      </c>
      <c r="K25" s="49">
        <v>2020</v>
      </c>
      <c r="L25" s="176" t="s">
        <v>132</v>
      </c>
      <c r="M25" s="177"/>
      <c r="O25" s="73" t="s">
        <v>49</v>
      </c>
    </row>
    <row r="26" spans="1:15" ht="30" customHeight="1" thickBot="1">
      <c r="A26" s="170"/>
      <c r="B26" s="179"/>
      <c r="C26" s="170"/>
      <c r="D26" s="179"/>
      <c r="E26" s="175"/>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0"/>
      <c r="F27" s="62" t="s">
        <v>115</v>
      </c>
      <c r="G27" s="75" t="s">
        <v>126</v>
      </c>
      <c r="H27" s="75" t="s">
        <v>126</v>
      </c>
      <c r="I27" s="75" t="s">
        <v>126</v>
      </c>
      <c r="J27" s="75" t="s">
        <v>126</v>
      </c>
      <c r="K27" s="75" t="s">
        <v>126</v>
      </c>
      <c r="L27" s="75" t="s">
        <v>126</v>
      </c>
      <c r="M27" s="75" t="s">
        <v>126</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46" t="s">
        <v>94</v>
      </c>
      <c r="B29" s="150"/>
      <c r="C29" s="147"/>
      <c r="D29" s="155" t="s">
        <v>77</v>
      </c>
      <c r="E29" s="156"/>
      <c r="F29" s="77">
        <v>0.8</v>
      </c>
      <c r="G29" s="30" t="s">
        <v>87</v>
      </c>
      <c r="H29" s="76">
        <v>1</v>
      </c>
      <c r="I29" s="157" t="s">
        <v>88</v>
      </c>
      <c r="J29" s="158"/>
      <c r="K29" s="25"/>
      <c r="L29" s="159"/>
      <c r="M29" s="135"/>
      <c r="O29" s="73" t="s">
        <v>51</v>
      </c>
      <c r="AN29" s="1" t="e">
        <f>AN28+1</f>
        <v>#REF!</v>
      </c>
    </row>
    <row r="30" spans="1:40" ht="24.75" customHeight="1" thickBot="1">
      <c r="A30" s="151"/>
      <c r="B30" s="152"/>
      <c r="C30" s="153"/>
      <c r="D30" s="162" t="s">
        <v>78</v>
      </c>
      <c r="E30" s="163"/>
      <c r="F30" s="79">
        <v>0.7</v>
      </c>
      <c r="G30" s="31" t="s">
        <v>87</v>
      </c>
      <c r="H30" s="78">
        <v>0.799</v>
      </c>
      <c r="I30" s="23"/>
      <c r="J30" s="24"/>
      <c r="K30" s="24"/>
      <c r="L30" s="160"/>
      <c r="M30" s="137"/>
      <c r="O30" s="73" t="s">
        <v>52</v>
      </c>
      <c r="AN30" s="1" t="e">
        <f>#REF!+1</f>
        <v>#REF!</v>
      </c>
    </row>
    <row r="31" spans="1:40" ht="24.75" customHeight="1" thickBot="1">
      <c r="A31" s="148"/>
      <c r="B31" s="154"/>
      <c r="C31" s="149"/>
      <c r="D31" s="167" t="s">
        <v>79</v>
      </c>
      <c r="E31" s="168"/>
      <c r="F31" s="53">
        <v>0</v>
      </c>
      <c r="G31" s="32" t="s">
        <v>87</v>
      </c>
      <c r="H31" s="80">
        <v>0.699</v>
      </c>
      <c r="I31" s="26"/>
      <c r="J31" s="27"/>
      <c r="K31" s="27"/>
      <c r="L31" s="161"/>
      <c r="M31" s="139"/>
      <c r="O31" s="105" t="s">
        <v>133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5" t="s">
        <v>30</v>
      </c>
      <c r="B33" s="116"/>
      <c r="C33" s="116"/>
      <c r="D33" s="116"/>
      <c r="E33" s="116"/>
      <c r="F33" s="116"/>
      <c r="G33" s="116"/>
      <c r="H33" s="116"/>
      <c r="I33" s="116"/>
      <c r="J33" s="116"/>
      <c r="K33" s="116"/>
      <c r="L33" s="116"/>
      <c r="M33" s="117"/>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atendidas</v>
      </c>
      <c r="E35" s="82" t="str">
        <f>F20</f>
        <v>Número total de solicitudes de contratación radicadas</v>
      </c>
      <c r="F35" s="82">
        <f>F21</f>
        <v>0</v>
      </c>
      <c r="G35" s="82">
        <f>F22</f>
        <v>0</v>
      </c>
      <c r="H35" s="83" t="s">
        <v>89</v>
      </c>
      <c r="I35" s="84" t="s">
        <v>93</v>
      </c>
      <c r="J35" s="52"/>
      <c r="K35" s="52"/>
      <c r="L35" s="52"/>
      <c r="M35" s="65"/>
      <c r="O35" s="73" t="s">
        <v>53</v>
      </c>
      <c r="AI35"/>
      <c r="AL35" s="1"/>
    </row>
    <row r="36" spans="1:38" ht="27" customHeight="1">
      <c r="A36" s="54"/>
      <c r="B36" s="38" t="s">
        <v>33</v>
      </c>
      <c r="C36" s="58">
        <v>1</v>
      </c>
      <c r="D36" s="39">
        <v>62</v>
      </c>
      <c r="E36" s="39">
        <v>62</v>
      </c>
      <c r="F36" s="40"/>
      <c r="G36" s="40"/>
      <c r="H36" s="41">
        <f>D36/E36</f>
        <v>1</v>
      </c>
      <c r="I36" s="63">
        <v>1</v>
      </c>
      <c r="J36" s="52"/>
      <c r="K36" s="52"/>
      <c r="L36" s="52"/>
      <c r="M36" s="65"/>
      <c r="O36" s="73" t="s">
        <v>65</v>
      </c>
      <c r="AI36"/>
      <c r="AL36" s="1"/>
    </row>
    <row r="37" spans="1:38" ht="27" customHeight="1">
      <c r="A37" s="54"/>
      <c r="B37" s="34" t="s">
        <v>34</v>
      </c>
      <c r="C37" s="85">
        <v>1</v>
      </c>
      <c r="D37" s="87">
        <v>41</v>
      </c>
      <c r="E37" s="8">
        <v>41</v>
      </c>
      <c r="F37" s="29"/>
      <c r="G37" s="29"/>
      <c r="H37" s="86">
        <f>D37/E37</f>
        <v>1</v>
      </c>
      <c r="I37" s="88">
        <f>(I36+H37)/2</f>
        <v>1</v>
      </c>
      <c r="J37" s="52"/>
      <c r="K37" s="52"/>
      <c r="L37" s="52"/>
      <c r="M37" s="65"/>
      <c r="O37" s="73" t="s">
        <v>66</v>
      </c>
      <c r="AI37"/>
      <c r="AL37" s="1"/>
    </row>
    <row r="38" spans="1:38" ht="27" customHeight="1">
      <c r="A38" s="54"/>
      <c r="B38" s="34" t="s">
        <v>35</v>
      </c>
      <c r="C38" s="85">
        <v>1</v>
      </c>
      <c r="D38" s="91">
        <v>4</v>
      </c>
      <c r="E38" s="8">
        <v>4</v>
      </c>
      <c r="F38" s="29"/>
      <c r="G38" s="29"/>
      <c r="H38" s="86">
        <f>D38/E38</f>
        <v>1</v>
      </c>
      <c r="I38" s="88">
        <f>(I37+H38)/2</f>
        <v>1</v>
      </c>
      <c r="J38" s="52"/>
      <c r="K38" s="52"/>
      <c r="L38" s="52"/>
      <c r="M38" s="65"/>
      <c r="O38" s="21" t="s">
        <v>69</v>
      </c>
      <c r="AI38"/>
      <c r="AL38" s="1"/>
    </row>
    <row r="39" spans="1:38" ht="27" customHeight="1" thickBot="1">
      <c r="A39" s="54"/>
      <c r="B39" s="35" t="s">
        <v>36</v>
      </c>
      <c r="C39" s="89">
        <v>1</v>
      </c>
      <c r="D39" s="101">
        <v>12</v>
      </c>
      <c r="E39" s="102">
        <v>12</v>
      </c>
      <c r="F39" s="37"/>
      <c r="G39" s="37"/>
      <c r="H39" s="86">
        <f>D39/E39</f>
        <v>1</v>
      </c>
      <c r="I39" s="88">
        <f>(I38+H39)/2</f>
        <v>1</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134</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5" t="s">
        <v>37</v>
      </c>
      <c r="B57" s="116"/>
      <c r="C57" s="116"/>
      <c r="D57" s="116"/>
      <c r="E57" s="116"/>
      <c r="F57" s="116"/>
      <c r="G57" s="116"/>
      <c r="H57" s="116"/>
      <c r="I57" s="116"/>
      <c r="J57" s="116"/>
      <c r="K57" s="116"/>
      <c r="L57" s="116"/>
      <c r="M57" s="117"/>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69" t="s">
        <v>38</v>
      </c>
      <c r="B59" s="146" t="s">
        <v>39</v>
      </c>
      <c r="C59" s="150"/>
      <c r="D59" s="150"/>
      <c r="E59" s="147"/>
      <c r="F59" s="110" t="s">
        <v>90</v>
      </c>
      <c r="G59" s="111"/>
      <c r="H59" s="146" t="s">
        <v>40</v>
      </c>
      <c r="I59" s="150"/>
      <c r="J59" s="150"/>
      <c r="K59" s="150"/>
      <c r="L59" s="150"/>
      <c r="M59" s="147"/>
      <c r="O59" s="1" t="s">
        <v>121</v>
      </c>
      <c r="AN59" s="1" t="e">
        <f t="shared" si="0"/>
        <v>#REF!</v>
      </c>
    </row>
    <row r="60" spans="1:15" ht="25.5" customHeight="1" thickBot="1">
      <c r="A60" s="170"/>
      <c r="B60" s="148"/>
      <c r="C60" s="154"/>
      <c r="D60" s="154"/>
      <c r="E60" s="149"/>
      <c r="F60" s="6" t="s">
        <v>91</v>
      </c>
      <c r="G60" s="43" t="s">
        <v>92</v>
      </c>
      <c r="H60" s="148"/>
      <c r="I60" s="154"/>
      <c r="J60" s="154"/>
      <c r="K60" s="154"/>
      <c r="L60" s="154"/>
      <c r="M60" s="149"/>
      <c r="O60" s="1" t="s">
        <v>111</v>
      </c>
    </row>
    <row r="61" spans="1:40" ht="258.75" customHeight="1" thickBot="1">
      <c r="A61" s="10" t="s">
        <v>33</v>
      </c>
      <c r="B61" s="181" t="s">
        <v>149</v>
      </c>
      <c r="C61" s="182"/>
      <c r="D61" s="182"/>
      <c r="E61" s="182"/>
      <c r="F61" s="33"/>
      <c r="G61" s="51" t="s">
        <v>148</v>
      </c>
      <c r="H61" s="172"/>
      <c r="I61" s="173"/>
      <c r="J61" s="173"/>
      <c r="K61" s="173"/>
      <c r="L61" s="173"/>
      <c r="M61" s="174"/>
      <c r="AN61" s="1" t="e">
        <f>AN59+1</f>
        <v>#REF!</v>
      </c>
    </row>
    <row r="62" spans="1:40" ht="369" customHeight="1" thickBot="1">
      <c r="A62" s="10" t="s">
        <v>34</v>
      </c>
      <c r="B62" s="181" t="s">
        <v>151</v>
      </c>
      <c r="C62" s="182"/>
      <c r="D62" s="182"/>
      <c r="E62" s="182"/>
      <c r="F62" s="33"/>
      <c r="G62" s="103" t="s">
        <v>148</v>
      </c>
      <c r="H62" s="172"/>
      <c r="I62" s="173"/>
      <c r="J62" s="173"/>
      <c r="K62" s="173"/>
      <c r="L62" s="173"/>
      <c r="M62" s="174"/>
      <c r="AN62" s="1" t="e">
        <f t="shared" si="0"/>
        <v>#REF!</v>
      </c>
    </row>
    <row r="63" spans="1:40" ht="123" customHeight="1" thickBot="1">
      <c r="A63" s="10" t="s">
        <v>41</v>
      </c>
      <c r="B63" s="180" t="s">
        <v>153</v>
      </c>
      <c r="C63" s="171"/>
      <c r="D63" s="171"/>
      <c r="E63" s="171"/>
      <c r="F63" s="33"/>
      <c r="G63" s="94" t="s">
        <v>148</v>
      </c>
      <c r="H63" s="172"/>
      <c r="I63" s="173"/>
      <c r="J63" s="173"/>
      <c r="K63" s="173"/>
      <c r="L63" s="173"/>
      <c r="M63" s="174"/>
      <c r="AN63" s="1" t="e">
        <f>#REF!+1</f>
        <v>#REF!</v>
      </c>
    </row>
    <row r="64" spans="1:40" ht="140.25" customHeight="1" thickBot="1">
      <c r="A64" s="10" t="s">
        <v>36</v>
      </c>
      <c r="B64" s="171" t="s">
        <v>156</v>
      </c>
      <c r="C64" s="171"/>
      <c r="D64" s="171"/>
      <c r="E64" s="171"/>
      <c r="F64" s="33"/>
      <c r="G64" s="99" t="s">
        <v>148</v>
      </c>
      <c r="H64" s="172"/>
      <c r="I64" s="173"/>
      <c r="J64" s="173"/>
      <c r="K64" s="173"/>
      <c r="L64" s="173"/>
      <c r="M64" s="174"/>
      <c r="AN64" s="1" t="e">
        <f t="shared" si="0"/>
        <v>#REF!</v>
      </c>
    </row>
    <row r="65" spans="1:40" ht="171.75" customHeight="1" thickBot="1">
      <c r="A65" s="10" t="s">
        <v>42</v>
      </c>
      <c r="B65" s="171" t="s">
        <v>158</v>
      </c>
      <c r="C65" s="171"/>
      <c r="D65" s="171"/>
      <c r="E65" s="171"/>
      <c r="F65" s="33"/>
      <c r="G65" s="103" t="s">
        <v>148</v>
      </c>
      <c r="H65" s="172"/>
      <c r="I65" s="173"/>
      <c r="J65" s="173"/>
      <c r="K65" s="173"/>
      <c r="L65" s="173"/>
      <c r="M65" s="174"/>
      <c r="AN65" s="1" t="e">
        <f>#REF!+1</f>
        <v>#REF!</v>
      </c>
    </row>
    <row r="66" spans="1:40" ht="24.75" customHeight="1">
      <c r="A66" s="47"/>
      <c r="B66" s="166"/>
      <c r="C66" s="166"/>
      <c r="D66" s="166"/>
      <c r="E66" s="166"/>
      <c r="F66" s="166"/>
      <c r="G66" s="166"/>
      <c r="H66" s="166"/>
      <c r="I66" s="166"/>
      <c r="J66" s="166"/>
      <c r="K66" s="166"/>
      <c r="L66" s="166"/>
      <c r="M66" s="166"/>
      <c r="AN66" s="1" t="e">
        <f t="shared" si="0"/>
        <v>#REF!</v>
      </c>
    </row>
    <row r="67" spans="1:40" ht="24.75" customHeight="1" hidden="1">
      <c r="A67" s="47"/>
      <c r="B67" s="166"/>
      <c r="C67" s="166"/>
      <c r="D67" s="166"/>
      <c r="E67" s="166"/>
      <c r="F67" s="166"/>
      <c r="G67" s="166"/>
      <c r="H67" s="166"/>
      <c r="I67" s="166"/>
      <c r="J67" s="166"/>
      <c r="K67" s="166"/>
      <c r="L67" s="166"/>
      <c r="M67" s="166"/>
      <c r="AN67" s="1" t="e">
        <f t="shared" si="0"/>
        <v>#REF!</v>
      </c>
    </row>
    <row r="68" spans="1:40" ht="24.75" customHeight="1" hidden="1">
      <c r="A68" s="47"/>
      <c r="B68" s="166"/>
      <c r="C68" s="166"/>
      <c r="D68" s="166"/>
      <c r="E68" s="166"/>
      <c r="F68" s="166"/>
      <c r="G68" s="166"/>
      <c r="H68" s="166"/>
      <c r="I68" s="166"/>
      <c r="J68" s="166"/>
      <c r="K68" s="166"/>
      <c r="L68" s="166"/>
      <c r="M68" s="166"/>
      <c r="AN68" s="1" t="e">
        <f t="shared" si="0"/>
        <v>#REF!</v>
      </c>
    </row>
    <row r="69" spans="1:13" ht="24.75" customHeight="1" hidden="1">
      <c r="A69" s="47"/>
      <c r="B69" s="166"/>
      <c r="C69" s="166"/>
      <c r="D69" s="166"/>
      <c r="E69" s="166"/>
      <c r="F69" s="166"/>
      <c r="G69" s="166"/>
      <c r="H69" s="166"/>
      <c r="I69" s="166"/>
      <c r="J69" s="166"/>
      <c r="K69" s="166"/>
      <c r="L69" s="166"/>
      <c r="M69" s="166"/>
    </row>
    <row r="70" spans="1:13" ht="24.75" customHeight="1" hidden="1">
      <c r="A70" s="47"/>
      <c r="B70" s="166"/>
      <c r="C70" s="166"/>
      <c r="D70" s="166"/>
      <c r="E70" s="166"/>
      <c r="F70" s="166"/>
      <c r="G70" s="166"/>
      <c r="H70" s="166"/>
      <c r="I70" s="166"/>
      <c r="J70" s="166"/>
      <c r="K70" s="166"/>
      <c r="L70" s="166"/>
      <c r="M70" s="166"/>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c r="H76" s="1">
        <v>2</v>
      </c>
    </row>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60"/>
      <c r="G86" s="160"/>
      <c r="H86" s="160"/>
      <c r="I86" s="11" t="s">
        <v>43</v>
      </c>
      <c r="K86" s="12"/>
    </row>
    <row r="87" spans="2:11" ht="15" hidden="1">
      <c r="B87" s="47"/>
      <c r="C87" s="47"/>
      <c r="D87" s="47"/>
      <c r="E87" s="47"/>
      <c r="F87" s="160"/>
      <c r="G87" s="160"/>
      <c r="H87" s="160"/>
      <c r="I87" s="11" t="s">
        <v>44</v>
      </c>
      <c r="K87" s="12"/>
    </row>
    <row r="88" spans="2:11" ht="15" hidden="1">
      <c r="B88" s="47"/>
      <c r="C88" s="47"/>
      <c r="D88" s="47"/>
      <c r="E88" s="47"/>
      <c r="F88" s="160"/>
      <c r="G88" s="160"/>
      <c r="H88" s="160"/>
      <c r="I88" s="11" t="s">
        <v>45</v>
      </c>
      <c r="K88" s="12"/>
    </row>
    <row r="89" spans="2:11" ht="15" hidden="1">
      <c r="B89" s="47"/>
      <c r="C89" s="47"/>
      <c r="D89" s="47"/>
      <c r="E89" s="47"/>
      <c r="F89" s="160"/>
      <c r="G89" s="160"/>
      <c r="H89" s="160"/>
      <c r="K89" s="12"/>
    </row>
    <row r="90" spans="2:11" ht="15" hidden="1">
      <c r="B90" s="47"/>
      <c r="C90" s="47"/>
      <c r="D90" s="47"/>
      <c r="E90" s="47"/>
      <c r="F90" s="160"/>
      <c r="G90" s="160"/>
      <c r="H90" s="160"/>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C1" sqref="C1:J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6"/>
      <c r="B1" s="106"/>
      <c r="C1" s="107" t="s">
        <v>58</v>
      </c>
      <c r="D1" s="107"/>
      <c r="E1" s="107"/>
      <c r="F1" s="107"/>
      <c r="G1" s="107"/>
      <c r="H1" s="107"/>
      <c r="I1" s="107"/>
      <c r="J1" s="107"/>
      <c r="K1" s="108" t="s">
        <v>59</v>
      </c>
      <c r="L1" s="108"/>
      <c r="M1" s="108"/>
    </row>
    <row r="2" spans="1:15" ht="25.5" customHeight="1" thickBot="1">
      <c r="A2" s="106"/>
      <c r="B2" s="106"/>
      <c r="C2" s="107"/>
      <c r="D2" s="107"/>
      <c r="E2" s="107"/>
      <c r="F2" s="107"/>
      <c r="G2" s="107"/>
      <c r="H2" s="107"/>
      <c r="I2" s="107"/>
      <c r="J2" s="107"/>
      <c r="K2" s="109" t="s">
        <v>117</v>
      </c>
      <c r="L2" s="109"/>
      <c r="M2" s="109"/>
      <c r="O2" s="21" t="s">
        <v>71</v>
      </c>
    </row>
    <row r="3" spans="1:15" ht="25.5" customHeight="1" thickBot="1">
      <c r="A3" s="106"/>
      <c r="B3" s="106"/>
      <c r="C3" s="107"/>
      <c r="D3" s="107"/>
      <c r="E3" s="107"/>
      <c r="F3" s="107"/>
      <c r="G3" s="107"/>
      <c r="H3" s="107"/>
      <c r="I3" s="107"/>
      <c r="J3" s="107"/>
      <c r="K3" s="109" t="s">
        <v>118</v>
      </c>
      <c r="L3" s="109"/>
      <c r="M3" s="109"/>
      <c r="O3" s="68" t="s">
        <v>6</v>
      </c>
    </row>
    <row r="4" spans="1:15" ht="14.25" customHeight="1" thickBot="1">
      <c r="A4" s="13"/>
      <c r="B4" s="14"/>
      <c r="C4" s="15"/>
      <c r="D4" s="15"/>
      <c r="E4" s="15"/>
      <c r="F4" s="15"/>
      <c r="G4" s="15"/>
      <c r="H4" s="15"/>
      <c r="I4" s="15"/>
      <c r="J4" s="15"/>
      <c r="K4" s="16"/>
      <c r="L4" s="16"/>
      <c r="M4" s="17"/>
      <c r="O4" s="68" t="s">
        <v>8</v>
      </c>
    </row>
    <row r="5" spans="1:15" ht="13.5" thickBot="1">
      <c r="A5" s="115" t="s">
        <v>60</v>
      </c>
      <c r="B5" s="116"/>
      <c r="C5" s="116"/>
      <c r="D5" s="116"/>
      <c r="E5" s="116"/>
      <c r="F5" s="116"/>
      <c r="G5" s="116"/>
      <c r="H5" s="116"/>
      <c r="I5" s="116"/>
      <c r="J5" s="116"/>
      <c r="K5" s="116"/>
      <c r="L5" s="116"/>
      <c r="M5" s="117"/>
      <c r="O5" s="68" t="s">
        <v>10</v>
      </c>
    </row>
    <row r="6" spans="1:15" ht="13.5" thickBot="1">
      <c r="A6" s="44"/>
      <c r="B6" s="5"/>
      <c r="C6" s="5"/>
      <c r="D6" s="5"/>
      <c r="E6" s="5"/>
      <c r="F6" s="5"/>
      <c r="G6" s="5"/>
      <c r="H6" s="5"/>
      <c r="I6" s="5"/>
      <c r="J6" s="5"/>
      <c r="K6" s="5"/>
      <c r="L6" s="5"/>
      <c r="M6" s="45"/>
      <c r="O6" s="21" t="s">
        <v>72</v>
      </c>
    </row>
    <row r="7" spans="1:15" ht="30" customHeight="1" thickBot="1">
      <c r="A7" s="110" t="s">
        <v>1</v>
      </c>
      <c r="B7" s="111"/>
      <c r="C7" s="118" t="s">
        <v>51</v>
      </c>
      <c r="D7" s="119"/>
      <c r="E7" s="119"/>
      <c r="F7" s="119"/>
      <c r="G7" s="119"/>
      <c r="H7" s="120"/>
      <c r="I7" s="110" t="s">
        <v>2</v>
      </c>
      <c r="J7" s="125"/>
      <c r="K7" s="111"/>
      <c r="L7" s="126" t="s">
        <v>3</v>
      </c>
      <c r="M7" s="127"/>
      <c r="O7" s="68" t="s">
        <v>13</v>
      </c>
    </row>
    <row r="8" spans="1:15" ht="30" customHeight="1" thickBot="1">
      <c r="A8" s="110" t="s">
        <v>4</v>
      </c>
      <c r="B8" s="111"/>
      <c r="C8" s="118" t="s">
        <v>122</v>
      </c>
      <c r="D8" s="119"/>
      <c r="E8" s="119"/>
      <c r="F8" s="119"/>
      <c r="G8" s="119"/>
      <c r="H8" s="119"/>
      <c r="I8" s="119"/>
      <c r="J8" s="119"/>
      <c r="K8" s="119"/>
      <c r="L8" s="119"/>
      <c r="M8" s="120"/>
      <c r="O8" s="68" t="s">
        <v>18</v>
      </c>
    </row>
    <row r="9" spans="1:16" ht="30" customHeight="1" thickBot="1">
      <c r="A9" s="110" t="s">
        <v>5</v>
      </c>
      <c r="B9" s="111"/>
      <c r="C9" s="112" t="s">
        <v>46</v>
      </c>
      <c r="D9" s="113"/>
      <c r="E9" s="113"/>
      <c r="F9" s="113"/>
      <c r="G9" s="113"/>
      <c r="H9" s="113"/>
      <c r="I9" s="113"/>
      <c r="J9" s="113"/>
      <c r="K9" s="113"/>
      <c r="L9" s="113"/>
      <c r="M9" s="114"/>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10" t="s">
        <v>7</v>
      </c>
      <c r="B11" s="111"/>
      <c r="C11" s="121" t="s">
        <v>144</v>
      </c>
      <c r="D11" s="122"/>
      <c r="E11" s="122"/>
      <c r="F11" s="122"/>
      <c r="G11" s="122"/>
      <c r="H11" s="122"/>
      <c r="I11" s="122"/>
      <c r="J11" s="122"/>
      <c r="K11" s="28" t="s">
        <v>82</v>
      </c>
      <c r="L11" s="123" t="s">
        <v>127</v>
      </c>
      <c r="M11" s="124"/>
      <c r="O11" s="68" t="s">
        <v>21</v>
      </c>
    </row>
    <row r="12" spans="1:15" ht="30" customHeight="1" thickBot="1">
      <c r="A12" s="110" t="s">
        <v>9</v>
      </c>
      <c r="B12" s="111"/>
      <c r="C12" s="118" t="s">
        <v>142</v>
      </c>
      <c r="D12" s="119"/>
      <c r="E12" s="119"/>
      <c r="F12" s="119"/>
      <c r="G12" s="119"/>
      <c r="H12" s="119"/>
      <c r="I12" s="119"/>
      <c r="J12" s="119"/>
      <c r="K12" s="119"/>
      <c r="L12" s="119"/>
      <c r="M12" s="120"/>
      <c r="O12" s="68" t="s">
        <v>0</v>
      </c>
    </row>
    <row r="13" spans="1:15" ht="30" customHeight="1" thickBot="1">
      <c r="A13" s="110" t="s">
        <v>96</v>
      </c>
      <c r="B13" s="111"/>
      <c r="C13" s="118" t="s">
        <v>143</v>
      </c>
      <c r="D13" s="119"/>
      <c r="E13" s="119"/>
      <c r="F13" s="119"/>
      <c r="G13" s="119"/>
      <c r="H13" s="119"/>
      <c r="I13" s="119"/>
      <c r="J13" s="119"/>
      <c r="K13" s="119"/>
      <c r="L13" s="119"/>
      <c r="M13" s="120"/>
      <c r="O13" s="1" t="s">
        <v>119</v>
      </c>
    </row>
    <row r="14" spans="1:15" ht="30" customHeight="1" thickBot="1">
      <c r="A14" s="110" t="s">
        <v>106</v>
      </c>
      <c r="B14" s="111"/>
      <c r="C14" s="118" t="s">
        <v>111</v>
      </c>
      <c r="D14" s="119"/>
      <c r="E14" s="119"/>
      <c r="F14" s="119"/>
      <c r="G14" s="119"/>
      <c r="H14" s="119"/>
      <c r="I14" s="119"/>
      <c r="J14" s="119"/>
      <c r="K14" s="119"/>
      <c r="L14" s="119"/>
      <c r="M14" s="120"/>
      <c r="O14" s="1" t="s">
        <v>120</v>
      </c>
    </row>
    <row r="15" spans="1:15" ht="30" customHeight="1" thickBot="1">
      <c r="A15" s="110" t="s">
        <v>112</v>
      </c>
      <c r="B15" s="111"/>
      <c r="C15" s="118" t="s">
        <v>129</v>
      </c>
      <c r="D15" s="119"/>
      <c r="E15" s="119"/>
      <c r="F15" s="119"/>
      <c r="G15" s="119"/>
      <c r="H15" s="119"/>
      <c r="I15" s="119"/>
      <c r="J15" s="119"/>
      <c r="K15" s="119"/>
      <c r="L15" s="119"/>
      <c r="M15" s="120"/>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46" t="s">
        <v>11</v>
      </c>
      <c r="B17" s="147"/>
      <c r="C17" s="146" t="s">
        <v>76</v>
      </c>
      <c r="D17" s="147"/>
      <c r="E17" s="146" t="s">
        <v>12</v>
      </c>
      <c r="F17" s="150"/>
      <c r="G17" s="150"/>
      <c r="H17" s="150"/>
      <c r="I17" s="150"/>
      <c r="J17" s="150"/>
      <c r="K17" s="150"/>
      <c r="L17" s="150"/>
      <c r="M17" s="147"/>
      <c r="O17" s="21" t="s">
        <v>83</v>
      </c>
    </row>
    <row r="18" spans="1:15" ht="53.25" customHeight="1" thickBot="1">
      <c r="A18" s="148"/>
      <c r="B18" s="149"/>
      <c r="C18" s="148"/>
      <c r="D18" s="149"/>
      <c r="E18" s="6" t="s">
        <v>14</v>
      </c>
      <c r="F18" s="110" t="s">
        <v>15</v>
      </c>
      <c r="G18" s="125"/>
      <c r="H18" s="111"/>
      <c r="I18" s="43" t="s">
        <v>16</v>
      </c>
      <c r="J18" s="110" t="s">
        <v>130</v>
      </c>
      <c r="K18" s="125"/>
      <c r="L18" s="111"/>
      <c r="M18" s="6" t="s">
        <v>17</v>
      </c>
      <c r="O18" s="68" t="s">
        <v>27</v>
      </c>
    </row>
    <row r="19" spans="1:15" ht="30" customHeight="1" thickBot="1">
      <c r="A19" s="128" t="s">
        <v>145</v>
      </c>
      <c r="B19" s="129"/>
      <c r="C19" s="134" t="s">
        <v>95</v>
      </c>
      <c r="D19" s="135"/>
      <c r="E19" s="4">
        <v>1</v>
      </c>
      <c r="F19" s="140" t="s">
        <v>146</v>
      </c>
      <c r="G19" s="141"/>
      <c r="H19" s="142"/>
      <c r="I19" s="67" t="s">
        <v>95</v>
      </c>
      <c r="J19" s="143" t="s">
        <v>140</v>
      </c>
      <c r="K19" s="144"/>
      <c r="L19" s="145"/>
      <c r="M19" s="7" t="s">
        <v>19</v>
      </c>
      <c r="O19" s="68" t="s">
        <v>28</v>
      </c>
    </row>
    <row r="20" spans="1:15" ht="30" customHeight="1" thickBot="1">
      <c r="A20" s="130"/>
      <c r="B20" s="131"/>
      <c r="C20" s="136"/>
      <c r="D20" s="137"/>
      <c r="E20" s="4">
        <v>2</v>
      </c>
      <c r="F20" s="140" t="s">
        <v>147</v>
      </c>
      <c r="G20" s="141"/>
      <c r="H20" s="142"/>
      <c r="I20" s="93" t="s">
        <v>95</v>
      </c>
      <c r="J20" s="143" t="s">
        <v>140</v>
      </c>
      <c r="K20" s="144"/>
      <c r="L20" s="145"/>
      <c r="M20" s="7" t="s">
        <v>19</v>
      </c>
      <c r="O20" s="68" t="s">
        <v>3</v>
      </c>
    </row>
    <row r="21" spans="1:15" ht="30" customHeight="1" thickBot="1">
      <c r="A21" s="130"/>
      <c r="B21" s="131"/>
      <c r="C21" s="136"/>
      <c r="D21" s="137"/>
      <c r="E21" s="4"/>
      <c r="F21" s="140"/>
      <c r="G21" s="141"/>
      <c r="H21" s="142"/>
      <c r="I21" s="67"/>
      <c r="J21" s="143"/>
      <c r="K21" s="144"/>
      <c r="L21" s="145"/>
      <c r="M21" s="7"/>
      <c r="O21" s="68" t="s">
        <v>29</v>
      </c>
    </row>
    <row r="22" spans="1:15" ht="30" customHeight="1" thickBot="1">
      <c r="A22" s="132"/>
      <c r="B22" s="133"/>
      <c r="C22" s="138"/>
      <c r="D22" s="139"/>
      <c r="E22" s="4"/>
      <c r="F22" s="140"/>
      <c r="G22" s="141"/>
      <c r="H22" s="142"/>
      <c r="I22" s="67"/>
      <c r="J22" s="143"/>
      <c r="K22" s="144"/>
      <c r="L22" s="145"/>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131</v>
      </c>
      <c r="H24" s="75" t="s">
        <v>126</v>
      </c>
      <c r="I24" s="6" t="s">
        <v>104</v>
      </c>
      <c r="J24" s="75" t="s">
        <v>126</v>
      </c>
      <c r="K24" s="6" t="s">
        <v>105</v>
      </c>
      <c r="L24" s="164" t="s">
        <v>126</v>
      </c>
      <c r="M24" s="165"/>
      <c r="O24" s="73" t="s">
        <v>48</v>
      </c>
      <c r="AN24" s="1">
        <f>AN23+1</f>
        <v>2003</v>
      </c>
    </row>
    <row r="25" spans="1:15" ht="16.5" customHeight="1" thickBot="1">
      <c r="A25" s="169" t="s">
        <v>26</v>
      </c>
      <c r="B25" s="178" t="s">
        <v>119</v>
      </c>
      <c r="C25" s="169" t="s">
        <v>75</v>
      </c>
      <c r="D25" s="178" t="s">
        <v>119</v>
      </c>
      <c r="E25" s="169" t="s">
        <v>113</v>
      </c>
      <c r="F25" s="59" t="s">
        <v>116</v>
      </c>
      <c r="G25" s="49">
        <v>2016</v>
      </c>
      <c r="H25" s="49">
        <v>2017</v>
      </c>
      <c r="I25" s="49">
        <v>2018</v>
      </c>
      <c r="J25" s="49">
        <v>2019</v>
      </c>
      <c r="K25" s="49">
        <v>2020</v>
      </c>
      <c r="L25" s="176" t="s">
        <v>132</v>
      </c>
      <c r="M25" s="177"/>
      <c r="O25" s="73" t="s">
        <v>49</v>
      </c>
    </row>
    <row r="26" spans="1:15" ht="30" customHeight="1" thickBot="1">
      <c r="A26" s="170"/>
      <c r="B26" s="179"/>
      <c r="C26" s="170"/>
      <c r="D26" s="179"/>
      <c r="E26" s="175"/>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0"/>
      <c r="F27" s="62" t="s">
        <v>115</v>
      </c>
      <c r="G27" s="75" t="s">
        <v>126</v>
      </c>
      <c r="H27" s="75" t="s">
        <v>126</v>
      </c>
      <c r="I27" s="75" t="s">
        <v>126</v>
      </c>
      <c r="J27" s="75" t="s">
        <v>126</v>
      </c>
      <c r="K27" s="75" t="s">
        <v>126</v>
      </c>
      <c r="L27" s="75" t="s">
        <v>126</v>
      </c>
      <c r="M27" s="75" t="s">
        <v>126</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46" t="s">
        <v>94</v>
      </c>
      <c r="B29" s="150"/>
      <c r="C29" s="147"/>
      <c r="D29" s="155" t="s">
        <v>77</v>
      </c>
      <c r="E29" s="156"/>
      <c r="F29" s="77">
        <v>0.75</v>
      </c>
      <c r="G29" s="30" t="s">
        <v>87</v>
      </c>
      <c r="H29" s="76">
        <v>1</v>
      </c>
      <c r="I29" s="157" t="s">
        <v>88</v>
      </c>
      <c r="J29" s="158"/>
      <c r="K29" s="25"/>
      <c r="L29" s="159"/>
      <c r="M29" s="135"/>
      <c r="O29" s="73" t="s">
        <v>51</v>
      </c>
      <c r="AN29" s="1" t="e">
        <f>AN28+1</f>
        <v>#REF!</v>
      </c>
    </row>
    <row r="30" spans="1:40" ht="24.75" customHeight="1" thickBot="1">
      <c r="A30" s="151"/>
      <c r="B30" s="152"/>
      <c r="C30" s="153"/>
      <c r="D30" s="162" t="s">
        <v>78</v>
      </c>
      <c r="E30" s="163"/>
      <c r="F30" s="79">
        <v>0.7</v>
      </c>
      <c r="G30" s="31" t="s">
        <v>87</v>
      </c>
      <c r="H30" s="78">
        <v>0.749</v>
      </c>
      <c r="I30" s="23"/>
      <c r="J30" s="24"/>
      <c r="K30" s="24"/>
      <c r="L30" s="160"/>
      <c r="M30" s="137"/>
      <c r="O30" s="73" t="s">
        <v>52</v>
      </c>
      <c r="AN30" s="1" t="e">
        <f>#REF!+1</f>
        <v>#REF!</v>
      </c>
    </row>
    <row r="31" spans="1:40" ht="24.75" customHeight="1" thickBot="1">
      <c r="A31" s="148"/>
      <c r="B31" s="154"/>
      <c r="C31" s="149"/>
      <c r="D31" s="167" t="s">
        <v>79</v>
      </c>
      <c r="E31" s="168"/>
      <c r="F31" s="71">
        <v>0</v>
      </c>
      <c r="G31" s="32" t="s">
        <v>87</v>
      </c>
      <c r="H31" s="80">
        <v>0.699</v>
      </c>
      <c r="I31" s="26"/>
      <c r="J31" s="27"/>
      <c r="K31" s="27"/>
      <c r="L31" s="161"/>
      <c r="M31" s="139"/>
      <c r="O31" s="105" t="s">
        <v>133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5" t="s">
        <v>30</v>
      </c>
      <c r="B33" s="116"/>
      <c r="C33" s="116"/>
      <c r="D33" s="116"/>
      <c r="E33" s="116"/>
      <c r="F33" s="116"/>
      <c r="G33" s="116"/>
      <c r="H33" s="116"/>
      <c r="I33" s="116"/>
      <c r="J33" s="116"/>
      <c r="K33" s="116"/>
      <c r="L33" s="116"/>
      <c r="M33" s="117"/>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y/o actas de terminación</v>
      </c>
      <c r="E35" s="82" t="str">
        <f>F20</f>
        <v>Numero de actas de liquidación y/o terminación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7">
        <v>1</v>
      </c>
      <c r="D36" s="39">
        <v>123</v>
      </c>
      <c r="E36" s="39">
        <v>123</v>
      </c>
      <c r="F36" s="40"/>
      <c r="G36" s="40"/>
      <c r="H36" s="95">
        <f>D36/E36</f>
        <v>1</v>
      </c>
      <c r="I36" s="63">
        <v>1</v>
      </c>
      <c r="J36" s="68"/>
      <c r="K36" s="68"/>
      <c r="L36" s="68"/>
      <c r="M36" s="69"/>
      <c r="O36" s="73" t="s">
        <v>65</v>
      </c>
      <c r="AI36"/>
      <c r="AL36" s="1"/>
    </row>
    <row r="37" spans="1:38" ht="27" customHeight="1">
      <c r="A37" s="70"/>
      <c r="B37" s="34" t="s">
        <v>34</v>
      </c>
      <c r="C37" s="98">
        <v>1</v>
      </c>
      <c r="D37" s="87">
        <v>11</v>
      </c>
      <c r="E37" s="8">
        <v>11</v>
      </c>
      <c r="F37" s="29"/>
      <c r="G37" s="29"/>
      <c r="H37" s="96">
        <f>D37/E37</f>
        <v>1</v>
      </c>
      <c r="I37" s="88">
        <f>(I36+H37)/2</f>
        <v>1</v>
      </c>
      <c r="J37" s="68"/>
      <c r="K37" s="68"/>
      <c r="L37" s="68"/>
      <c r="M37" s="69"/>
      <c r="O37" s="73" t="s">
        <v>66</v>
      </c>
      <c r="AI37"/>
      <c r="AL37" s="1"/>
    </row>
    <row r="38" spans="1:38" ht="27" customHeight="1">
      <c r="A38" s="70"/>
      <c r="B38" s="34" t="s">
        <v>35</v>
      </c>
      <c r="C38" s="98">
        <v>1</v>
      </c>
      <c r="D38" s="87">
        <v>5</v>
      </c>
      <c r="E38" s="8">
        <v>5</v>
      </c>
      <c r="F38" s="29"/>
      <c r="G38" s="29"/>
      <c r="H38" s="96">
        <f>D38/E38</f>
        <v>1</v>
      </c>
      <c r="I38" s="88">
        <f>(I37+H38)/2</f>
        <v>1</v>
      </c>
      <c r="J38" s="68"/>
      <c r="K38" s="68"/>
      <c r="L38" s="68"/>
      <c r="M38" s="69"/>
      <c r="O38" s="21" t="s">
        <v>69</v>
      </c>
      <c r="AI38"/>
      <c r="AL38" s="1"/>
    </row>
    <row r="39" spans="1:38" ht="27" customHeight="1" thickBot="1">
      <c r="A39" s="70"/>
      <c r="B39" s="35" t="s">
        <v>36</v>
      </c>
      <c r="C39" s="89">
        <v>1</v>
      </c>
      <c r="D39" s="104">
        <v>8</v>
      </c>
      <c r="E39" s="36">
        <v>8</v>
      </c>
      <c r="F39" s="37"/>
      <c r="G39" s="37"/>
      <c r="H39" s="90">
        <v>1</v>
      </c>
      <c r="I39" s="88">
        <f>(I38+H39)/2</f>
        <v>1</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134</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5" t="s">
        <v>37</v>
      </c>
      <c r="B57" s="116"/>
      <c r="C57" s="116"/>
      <c r="D57" s="116"/>
      <c r="E57" s="116"/>
      <c r="F57" s="116"/>
      <c r="G57" s="116"/>
      <c r="H57" s="116"/>
      <c r="I57" s="116"/>
      <c r="J57" s="116"/>
      <c r="K57" s="116"/>
      <c r="L57" s="116"/>
      <c r="M57" s="117"/>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69" t="s">
        <v>38</v>
      </c>
      <c r="B59" s="146" t="s">
        <v>39</v>
      </c>
      <c r="C59" s="150"/>
      <c r="D59" s="150"/>
      <c r="E59" s="147"/>
      <c r="F59" s="110" t="s">
        <v>90</v>
      </c>
      <c r="G59" s="111"/>
      <c r="H59" s="146" t="s">
        <v>40</v>
      </c>
      <c r="I59" s="150"/>
      <c r="J59" s="150"/>
      <c r="K59" s="150"/>
      <c r="L59" s="150"/>
      <c r="M59" s="147"/>
      <c r="O59" s="1" t="s">
        <v>121</v>
      </c>
      <c r="AN59" s="1" t="e">
        <f t="shared" si="0"/>
        <v>#REF!</v>
      </c>
    </row>
    <row r="60" spans="1:15" ht="25.5" customHeight="1" thickBot="1">
      <c r="A60" s="170"/>
      <c r="B60" s="148"/>
      <c r="C60" s="154"/>
      <c r="D60" s="154"/>
      <c r="E60" s="149"/>
      <c r="F60" s="6" t="s">
        <v>91</v>
      </c>
      <c r="G60" s="43" t="s">
        <v>92</v>
      </c>
      <c r="H60" s="148"/>
      <c r="I60" s="154"/>
      <c r="J60" s="154"/>
      <c r="K60" s="154"/>
      <c r="L60" s="154"/>
      <c r="M60" s="149"/>
      <c r="O60" s="1" t="s">
        <v>111</v>
      </c>
    </row>
    <row r="61" spans="1:40" ht="177.75" customHeight="1" thickBot="1">
      <c r="A61" s="10" t="s">
        <v>33</v>
      </c>
      <c r="B61" s="181" t="s">
        <v>152</v>
      </c>
      <c r="C61" s="182"/>
      <c r="D61" s="182"/>
      <c r="E61" s="182"/>
      <c r="F61" s="33"/>
      <c r="G61" s="72" t="s">
        <v>150</v>
      </c>
      <c r="H61" s="172"/>
      <c r="I61" s="173"/>
      <c r="J61" s="173"/>
      <c r="K61" s="173"/>
      <c r="L61" s="173"/>
      <c r="M61" s="174"/>
      <c r="AN61" s="1" t="e">
        <f>AN59+1</f>
        <v>#REF!</v>
      </c>
    </row>
    <row r="62" spans="1:40" ht="185.25" customHeight="1" thickBot="1">
      <c r="A62" s="10" t="s">
        <v>34</v>
      </c>
      <c r="B62" s="182" t="s">
        <v>155</v>
      </c>
      <c r="C62" s="182"/>
      <c r="D62" s="182"/>
      <c r="E62" s="182"/>
      <c r="F62" s="33"/>
      <c r="G62" s="92" t="s">
        <v>150</v>
      </c>
      <c r="H62" s="172"/>
      <c r="I62" s="173"/>
      <c r="J62" s="173"/>
      <c r="K62" s="173"/>
      <c r="L62" s="173"/>
      <c r="M62" s="174"/>
      <c r="AN62" s="1" t="e">
        <f t="shared" si="0"/>
        <v>#REF!</v>
      </c>
    </row>
    <row r="63" spans="1:40" ht="188.25" customHeight="1" thickBot="1">
      <c r="A63" s="10" t="s">
        <v>41</v>
      </c>
      <c r="B63" s="190" t="s">
        <v>154</v>
      </c>
      <c r="C63" s="183"/>
      <c r="D63" s="183"/>
      <c r="E63" s="183"/>
      <c r="F63" s="94"/>
      <c r="G63" s="103" t="s">
        <v>148</v>
      </c>
      <c r="H63" s="184"/>
      <c r="I63" s="185"/>
      <c r="J63" s="185"/>
      <c r="K63" s="185"/>
      <c r="L63" s="185"/>
      <c r="M63" s="186"/>
      <c r="AN63" s="1" t="e">
        <f>#REF!+1</f>
        <v>#REF!</v>
      </c>
    </row>
    <row r="64" spans="1:40" ht="167.25" customHeight="1" thickBot="1">
      <c r="A64" s="10" t="s">
        <v>36</v>
      </c>
      <c r="B64" s="183" t="s">
        <v>157</v>
      </c>
      <c r="C64" s="183"/>
      <c r="D64" s="183"/>
      <c r="E64" s="183"/>
      <c r="F64" s="100"/>
      <c r="G64" s="100" t="s">
        <v>148</v>
      </c>
      <c r="H64" s="187"/>
      <c r="I64" s="188"/>
      <c r="J64" s="188"/>
      <c r="K64" s="188"/>
      <c r="L64" s="188"/>
      <c r="M64" s="189"/>
      <c r="AN64" s="1" t="e">
        <f t="shared" si="0"/>
        <v>#REF!</v>
      </c>
    </row>
    <row r="65" spans="1:40" ht="199.5" customHeight="1" thickBot="1">
      <c r="A65" s="10" t="s">
        <v>42</v>
      </c>
      <c r="B65" s="183" t="s">
        <v>159</v>
      </c>
      <c r="C65" s="183"/>
      <c r="D65" s="183"/>
      <c r="E65" s="183"/>
      <c r="F65" s="33"/>
      <c r="G65" s="103" t="s">
        <v>148</v>
      </c>
      <c r="H65" s="172"/>
      <c r="I65" s="173"/>
      <c r="J65" s="173"/>
      <c r="K65" s="173"/>
      <c r="L65" s="173"/>
      <c r="M65" s="174"/>
      <c r="AN65" s="1" t="e">
        <f>#REF!+1</f>
        <v>#REF!</v>
      </c>
    </row>
    <row r="66" spans="1:40" ht="24.75" customHeight="1">
      <c r="A66" s="68"/>
      <c r="B66" s="166"/>
      <c r="C66" s="166"/>
      <c r="D66" s="166"/>
      <c r="E66" s="166"/>
      <c r="F66" s="166"/>
      <c r="G66" s="166"/>
      <c r="H66" s="166"/>
      <c r="I66" s="166"/>
      <c r="J66" s="166"/>
      <c r="K66" s="166"/>
      <c r="L66" s="166"/>
      <c r="M66" s="166"/>
      <c r="AN66" s="1" t="e">
        <f t="shared" si="0"/>
        <v>#REF!</v>
      </c>
    </row>
    <row r="67" spans="1:40" ht="24.75" customHeight="1" hidden="1">
      <c r="A67" s="68"/>
      <c r="B67" s="166"/>
      <c r="C67" s="166"/>
      <c r="D67" s="166"/>
      <c r="E67" s="166"/>
      <c r="F67" s="166"/>
      <c r="G67" s="166"/>
      <c r="H67" s="166"/>
      <c r="I67" s="166"/>
      <c r="J67" s="166"/>
      <c r="K67" s="166"/>
      <c r="L67" s="166"/>
      <c r="M67" s="166"/>
      <c r="AN67" s="1" t="e">
        <f t="shared" si="0"/>
        <v>#REF!</v>
      </c>
    </row>
    <row r="68" spans="1:40" ht="24.75" customHeight="1" hidden="1">
      <c r="A68" s="68"/>
      <c r="B68" s="166"/>
      <c r="C68" s="166"/>
      <c r="D68" s="166"/>
      <c r="E68" s="166"/>
      <c r="F68" s="166"/>
      <c r="G68" s="166"/>
      <c r="H68" s="166"/>
      <c r="I68" s="166"/>
      <c r="J68" s="166"/>
      <c r="K68" s="166"/>
      <c r="L68" s="166"/>
      <c r="M68" s="166"/>
      <c r="AN68" s="1" t="e">
        <f t="shared" si="0"/>
        <v>#REF!</v>
      </c>
    </row>
    <row r="69" spans="1:13" ht="24.75" customHeight="1" hidden="1">
      <c r="A69" s="68"/>
      <c r="B69" s="166"/>
      <c r="C69" s="166"/>
      <c r="D69" s="166"/>
      <c r="E69" s="166"/>
      <c r="F69" s="166"/>
      <c r="G69" s="166"/>
      <c r="H69" s="166"/>
      <c r="I69" s="166"/>
      <c r="J69" s="166"/>
      <c r="K69" s="166"/>
      <c r="L69" s="166"/>
      <c r="M69" s="166"/>
    </row>
    <row r="70" spans="1:13" ht="24.75" customHeight="1" hidden="1">
      <c r="A70" s="68"/>
      <c r="B70" s="166"/>
      <c r="C70" s="166"/>
      <c r="D70" s="166"/>
      <c r="E70" s="166"/>
      <c r="F70" s="166"/>
      <c r="G70" s="166"/>
      <c r="H70" s="166"/>
      <c r="I70" s="166"/>
      <c r="J70" s="166"/>
      <c r="K70" s="166"/>
      <c r="L70" s="166"/>
      <c r="M70" s="166"/>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60"/>
      <c r="G86" s="160"/>
      <c r="H86" s="160"/>
      <c r="I86" s="11" t="s">
        <v>43</v>
      </c>
      <c r="K86" s="12"/>
    </row>
    <row r="87" spans="2:11" ht="15" hidden="1">
      <c r="B87" s="68"/>
      <c r="C87" s="68"/>
      <c r="D87" s="68"/>
      <c r="E87" s="68"/>
      <c r="F87" s="160"/>
      <c r="G87" s="160"/>
      <c r="H87" s="160"/>
      <c r="I87" s="11" t="s">
        <v>44</v>
      </c>
      <c r="K87" s="12"/>
    </row>
    <row r="88" spans="2:11" ht="15" hidden="1">
      <c r="B88" s="68"/>
      <c r="C88" s="68"/>
      <c r="D88" s="68"/>
      <c r="E88" s="68"/>
      <c r="F88" s="160"/>
      <c r="G88" s="160"/>
      <c r="H88" s="160"/>
      <c r="I88" s="11" t="s">
        <v>45</v>
      </c>
      <c r="K88" s="12"/>
    </row>
    <row r="89" spans="2:11" ht="15" hidden="1">
      <c r="B89" s="68"/>
      <c r="C89" s="68"/>
      <c r="D89" s="68"/>
      <c r="E89" s="68"/>
      <c r="F89" s="160"/>
      <c r="G89" s="160"/>
      <c r="H89" s="160"/>
      <c r="K89" s="12"/>
    </row>
    <row r="90" spans="2:11" ht="15" hidden="1">
      <c r="B90" s="68"/>
      <c r="C90" s="68"/>
      <c r="D90" s="68"/>
      <c r="E90" s="68"/>
      <c r="F90" s="160"/>
      <c r="G90" s="160"/>
      <c r="H90" s="160"/>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H59:M60"/>
    <mergeCell ref="A29:C31"/>
    <mergeCell ref="D29:E29"/>
    <mergeCell ref="I29:J29"/>
    <mergeCell ref="L29:M31"/>
    <mergeCell ref="D30:E30"/>
    <mergeCell ref="D31:E31"/>
    <mergeCell ref="B61:E61"/>
    <mergeCell ref="H61:M61"/>
    <mergeCell ref="B62:E62"/>
    <mergeCell ref="H62:M62"/>
    <mergeCell ref="B63:E63"/>
    <mergeCell ref="A33:M33"/>
    <mergeCell ref="A57:M57"/>
    <mergeCell ref="A59:A60"/>
    <mergeCell ref="B59:E60"/>
    <mergeCell ref="F59:G59"/>
    <mergeCell ref="J69:M69"/>
    <mergeCell ref="B64:E64"/>
    <mergeCell ref="B65:E65"/>
    <mergeCell ref="H65:M65"/>
    <mergeCell ref="B66:I66"/>
    <mergeCell ref="J66:M66"/>
    <mergeCell ref="H63:M64"/>
    <mergeCell ref="B70:I70"/>
    <mergeCell ref="J70:M70"/>
    <mergeCell ref="F86:H87"/>
    <mergeCell ref="F88:H88"/>
    <mergeCell ref="F89:H90"/>
    <mergeCell ref="B67:I67"/>
    <mergeCell ref="J67:M67"/>
    <mergeCell ref="B68:I68"/>
    <mergeCell ref="J68:M68"/>
    <mergeCell ref="B69:I69"/>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2019-12-04T19:24:10Z</dcterms:modified>
  <cp:category/>
  <cp:version/>
  <cp:contentType/>
  <cp:contentStatus/>
</cp:coreProperties>
</file>