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IDEP\Documentos a revisar\Dirección y planeacion\Formatos\"/>
    </mc:Choice>
  </mc:AlternateContent>
  <bookViews>
    <workbookView xWindow="0" yWindow="0" windowWidth="20490" windowHeight="7665"/>
  </bookViews>
  <sheets>
    <sheet name="Hoja1" sheetId="3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5" i="3" l="1"/>
  <c r="AB15" i="3"/>
  <c r="AH15" i="3"/>
  <c r="AI15" i="3"/>
  <c r="V18" i="3"/>
  <c r="AB18" i="3"/>
  <c r="AH18" i="3"/>
  <c r="AI18" i="3"/>
  <c r="AV18" i="3"/>
  <c r="AW18" i="3"/>
  <c r="V23" i="3"/>
  <c r="AJ18" i="3"/>
  <c r="AK18" i="3"/>
  <c r="AJ15" i="3"/>
  <c r="AK15" i="3"/>
  <c r="AQ31" i="3"/>
  <c r="AW30" i="3"/>
  <c r="AW31" i="3"/>
  <c r="AU30" i="3"/>
  <c r="AU31" i="3"/>
  <c r="AT30" i="3"/>
  <c r="AT31" i="3"/>
  <c r="AS30" i="3"/>
  <c r="AS31" i="3"/>
  <c r="AR30" i="3"/>
  <c r="AR31" i="3"/>
  <c r="AP30" i="3"/>
  <c r="AP31" i="3"/>
  <c r="AO30" i="3"/>
  <c r="AN30" i="3"/>
  <c r="AN31" i="3"/>
  <c r="AM30" i="3"/>
  <c r="AL30" i="3"/>
  <c r="AL31" i="3"/>
  <c r="AV30" i="3"/>
  <c r="AV31" i="3"/>
  <c r="AU20" i="3"/>
  <c r="AT20" i="3"/>
  <c r="AS20" i="3"/>
  <c r="AR20" i="3"/>
  <c r="AQ20" i="3"/>
  <c r="AP20" i="3"/>
  <c r="AO20" i="3"/>
  <c r="AN20" i="3"/>
  <c r="AM20" i="3"/>
  <c r="AL20" i="3"/>
  <c r="AU17" i="3"/>
  <c r="AT17" i="3"/>
  <c r="AS17" i="3"/>
  <c r="AR17" i="3"/>
  <c r="AQ17" i="3"/>
  <c r="AP17" i="3"/>
  <c r="AO17" i="3"/>
  <c r="AN17" i="3"/>
  <c r="AM17" i="3"/>
  <c r="AL17" i="3"/>
  <c r="AW17" i="3"/>
  <c r="AM21" i="3"/>
  <c r="AM32" i="3"/>
  <c r="AU21" i="3"/>
  <c r="AU32" i="3"/>
  <c r="AV17" i="3"/>
  <c r="AL21" i="3"/>
  <c r="AL32" i="3"/>
  <c r="AT21" i="3"/>
  <c r="AT32" i="3"/>
  <c r="AW20" i="3"/>
  <c r="AO21" i="3"/>
  <c r="AO32" i="3"/>
  <c r="AQ21" i="3"/>
  <c r="AQ32" i="3"/>
  <c r="AN21" i="3"/>
  <c r="AN32" i="3"/>
  <c r="AP21" i="3"/>
  <c r="AP32" i="3"/>
  <c r="AV20" i="3"/>
  <c r="AS21" i="3"/>
  <c r="AS32" i="3"/>
  <c r="AR21" i="3"/>
  <c r="AR32" i="3"/>
  <c r="AV21" i="3"/>
  <c r="AV32" i="3"/>
  <c r="AW21" i="3"/>
  <c r="AW32" i="3"/>
</calcChain>
</file>

<file path=xl/comments1.xml><?xml version="1.0" encoding="utf-8"?>
<comments xmlns="http://schemas.openxmlformats.org/spreadsheetml/2006/main">
  <authors>
    <author>nsanabria</author>
    <author>Nubia Patricia Sanabria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Escriba la misión vigente del Instituto para la Investigación y el Desarrollo Pedagógico - IDEP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
Escriba la  visión vigente del Instituto para la Investigación y el Desarrollo Pedagógico - IDEP
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 xml:space="preserve">
Escriba el Número y nombre de la meta del  Plan de Desarrollo Distrital  como aparece en  SEGPLAN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
Escriba  el número y nombre del proyecto de inversión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Escriba número y nombre del  proyecto estratégico del Plan de Desarrollo Distrital 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Indique  el objetivo estratégico  definido por el IDEP que esté asociado al objetivo estratégico  (información contenida en el documento word  Plan estratégico de Desarrollo Institucional PEDI)</t>
        </r>
      </text>
    </comment>
    <comment ref="E11" authorId="1" shapeId="0">
      <text>
        <r>
          <rPr>
            <b/>
            <sz val="9"/>
            <color indexed="81"/>
            <rFont val="Tahoma"/>
            <family val="2"/>
          </rPr>
          <t>Indique  el objetivo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específico definido por el IDEP que esté asociado al objetivo estratégico (Información contenida en el documento word  Plan estratégico de Desarrollo Institucional PEDI)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 xml:space="preserve">
Escriba el nombre del componente al cual corresponde la meta de la columna F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 xml:space="preserve">Escriba la meta  del proyecto de inversión 
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 xml:space="preserve">Indique la meta cuantitativa progrramada para cada vigencia. Para la ejecución  indique l el logro alcanzado en cada trimestre </t>
        </r>
        <r>
          <rPr>
            <b/>
            <sz val="9"/>
            <color indexed="81"/>
            <rFont val="Tahoma"/>
            <family val="2"/>
          </rPr>
          <t>(no acumulada)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Escriba el presupuesto asignado para cada meta en la correspondiente  vigencia, expresado en millones de pesos, de acuerdo con lo estipulado en el Plan de Acción de la Entidad.</t>
        </r>
      </text>
    </comment>
    <comment ref="AX11" authorId="0" shapeId="0">
      <text>
        <r>
          <rPr>
            <b/>
            <sz val="9"/>
            <color indexed="81"/>
            <rFont val="Tahoma"/>
            <family val="2"/>
          </rPr>
          <t>Realizar breve descripción de la gestión adelantada para alcanzar la meta,  relacionando en donde encontrar las evidencias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Escriba el nombre del indicador definido para medir la meta del proyecto de inversión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Indique de donde se toma la información para medir el correspondiente indicador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 xml:space="preserve">Indique el tipo de indicador como aparece  en la hoja de vida del mismo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Indique la unidad de medida: Cantidad, número o porcentaje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 xml:space="preserve">Indique el responsable de realizar la medición del indicador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
Subtotalice por componente o según la distribución que este formulada para los proyectos de inversión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Subtotalice por componente o según la distribución que este formulada para los proyectos de inversión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 xml:space="preserve">
Totalice por proyecto de inversión</t>
        </r>
      </text>
    </comment>
    <comment ref="I22" authorId="1" shapeId="0">
      <text>
        <r>
          <rPr>
            <sz val="9"/>
            <color indexed="81"/>
            <rFont val="Tahoma"/>
            <family val="2"/>
          </rPr>
          <t>El avance de cada subsistema se encuentra en el Plan de acción del  subsistema de  Gestión de Calidad</t>
        </r>
      </text>
    </comment>
    <comment ref="A31" authorId="0" shapeId="0">
      <text>
        <r>
          <rPr>
            <sz val="9"/>
            <color indexed="81"/>
            <rFont val="Tahoma"/>
            <family val="2"/>
          </rPr>
          <t xml:space="preserve">
Totalice por proyecto de inversión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 xml:space="preserve">
Total proyectos de inversión</t>
        </r>
      </text>
    </comment>
  </commentList>
</comments>
</file>

<file path=xl/sharedStrings.xml><?xml version="1.0" encoding="utf-8"?>
<sst xmlns="http://schemas.openxmlformats.org/spreadsheetml/2006/main" count="124" uniqueCount="85">
  <si>
    <t>Página 1 de 1</t>
  </si>
  <si>
    <t>OBJETIVO ESTRATEGICO</t>
  </si>
  <si>
    <t>INDICADOR</t>
  </si>
  <si>
    <t>Año 1
2016</t>
  </si>
  <si>
    <t>Año 2
2017</t>
  </si>
  <si>
    <t>Eficiencia</t>
  </si>
  <si>
    <t xml:space="preserve">Cantidad </t>
  </si>
  <si>
    <t>Subdirección Académica</t>
  </si>
  <si>
    <t xml:space="preserve">Oficina Asesora de Planeación </t>
  </si>
  <si>
    <t xml:space="preserve">Total Componente Sostenibilidad del Sistema Integrado de Gestión </t>
  </si>
  <si>
    <t xml:space="preserve">Total Proyecto 1039: Fortalecimiento a la Gestión Institucional </t>
  </si>
  <si>
    <t>GRAN TOTAL PROYECTOS DE INVERSION 1079 y 1039</t>
  </si>
  <si>
    <t xml:space="preserve">Porcentaje </t>
  </si>
  <si>
    <t>PMR</t>
  </si>
  <si>
    <t>META PLAN DE DESARROLLO  BOGOTA MEJOR PARA TODOS 
2016-2020 (SEGPLAN)</t>
  </si>
  <si>
    <t>EJECUTADO</t>
  </si>
  <si>
    <t>COMPONENTE</t>
  </si>
  <si>
    <t>PROYECTO DE INVERSIÓN</t>
  </si>
  <si>
    <t>PROYECTO ESTRATEGICO - ESTRATEGIA PLAN DISTRITAL DE DESARROLLO  (PDD)</t>
  </si>
  <si>
    <t>PROGRAMADO</t>
  </si>
  <si>
    <t>Eficacia</t>
  </si>
  <si>
    <t>METAS CUANTITATIVAS - VALOR ESPERADO</t>
  </si>
  <si>
    <t>VALOR COMPROMETIDO EN MILLONES</t>
  </si>
  <si>
    <t>VALOR APROPIADO EN MILLONES</t>
  </si>
  <si>
    <t>SEGUIMIENTO</t>
  </si>
  <si>
    <t>SEGUIMIENTO CORTE MARZO 30/2018</t>
  </si>
  <si>
    <t>SEGUIMIENTO CORTE JUNIO  30/2018</t>
  </si>
  <si>
    <t>SEGUIMIENTO CORTE SEPTIEMBRE 30/2018</t>
  </si>
  <si>
    <t>SEGUIMIENTO CORTE DICIEMBRE 31/2018</t>
  </si>
  <si>
    <t>II TRIMESTRE</t>
  </si>
  <si>
    <t>III TRIMESTRE</t>
  </si>
  <si>
    <t>IV TRIMESTRE</t>
  </si>
  <si>
    <t>PRESUPUESTO ASIGNADO</t>
  </si>
  <si>
    <t>PORCENTAJE DE AVANCE CUATRIENIO</t>
  </si>
  <si>
    <t>FUENTE DE INFORMACIÓN</t>
  </si>
  <si>
    <t>TIPO DE INDICADOR</t>
  </si>
  <si>
    <t>NOMBRE DEL INDICADOR DE LA META DEL PROYECTO DE INVERSIÓN</t>
  </si>
  <si>
    <t>UNIDAD DE MEDIDA</t>
  </si>
  <si>
    <t>RESPONSABLE</t>
  </si>
  <si>
    <t>DESCRIPCIÓN DE LA META DEL PROYECTO DE INVERSIÓN DEL IDEP</t>
  </si>
  <si>
    <t>AÑO 1                             2016</t>
  </si>
  <si>
    <t>AÑO 2                     2017</t>
  </si>
  <si>
    <t>AÑO 3                             
2018</t>
  </si>
  <si>
    <t>TOTAL CUATRIENIO</t>
  </si>
  <si>
    <t>AÑO 4
2019</t>
  </si>
  <si>
    <t>AÑO 5
2020</t>
  </si>
  <si>
    <t xml:space="preserve">AVANCE ACUMULADO EN LA VIGENCIA </t>
  </si>
  <si>
    <t>AÑO 3
2018</t>
  </si>
  <si>
    <t xml:space="preserve">Misión: </t>
  </si>
  <si>
    <t xml:space="preserve">Visión: </t>
  </si>
  <si>
    <r>
      <rPr>
        <b/>
        <u/>
        <sz val="8"/>
        <rFont val="Arial"/>
        <family val="2"/>
      </rPr>
      <t>Ejemplo:</t>
    </r>
    <r>
      <rPr>
        <sz val="8"/>
        <rFont val="Arial"/>
        <family val="2"/>
      </rPr>
      <t xml:space="preserve"> 1079: Investigación e innovación para el fortalecimiento de las comunidades de saber y práctica pedagógica.</t>
    </r>
  </si>
  <si>
    <r>
      <rPr>
        <b/>
        <u/>
        <sz val="8"/>
        <color theme="1"/>
        <rFont val="Arial"/>
        <family val="2"/>
      </rPr>
      <t>Ejemplo</t>
    </r>
    <r>
      <rPr>
        <b/>
        <sz val="8"/>
        <color theme="1"/>
        <rFont val="Arial"/>
        <family val="2"/>
      </rPr>
      <t>:</t>
    </r>
    <r>
      <rPr>
        <sz val="8"/>
        <color theme="1"/>
        <rFont val="Arial"/>
        <family val="2"/>
      </rPr>
      <t xml:space="preserve"> Meta No. 383 Sistema de seguimiento a la política educativa distrital en los contextos escolares ajustado e implementado</t>
    </r>
  </si>
  <si>
    <r>
      <rPr>
        <b/>
        <u/>
        <sz val="8"/>
        <color indexed="8"/>
        <rFont val="Arial"/>
        <family val="2"/>
      </rPr>
      <t>Ejemplo:</t>
    </r>
    <r>
      <rPr>
        <sz val="8"/>
        <color indexed="8"/>
        <rFont val="Arial"/>
        <family val="2"/>
      </rPr>
      <t xml:space="preserve"> Proyecto estratègico 115
Fortalecimiento Institucional desde la Gestión Pedagógica.</t>
    </r>
  </si>
  <si>
    <r>
      <rPr>
        <b/>
        <u/>
        <sz val="8"/>
        <color indexed="8"/>
        <rFont val="Arial"/>
        <family val="2"/>
      </rPr>
      <t>Ejemplo:</t>
    </r>
    <r>
      <rPr>
        <sz val="8"/>
        <color indexed="8"/>
        <rFont val="Arial"/>
        <family val="2"/>
      </rPr>
      <t xml:space="preserve"> 3.  Producir información a partir del
seguimiento a la política educativa distrital
en los contextos escolares, que sirva como
insumo para la toma de decisiones en el
sector.
</t>
    </r>
  </si>
  <si>
    <r>
      <rPr>
        <b/>
        <u/>
        <sz val="8"/>
        <color indexed="8"/>
        <rFont val="Arial"/>
        <family val="2"/>
      </rPr>
      <t>Ejemplo:</t>
    </r>
    <r>
      <rPr>
        <sz val="8"/>
        <color indexed="8"/>
        <rFont val="Arial"/>
        <family val="2"/>
      </rPr>
      <t xml:space="preserve"> Realizar 5 estudios del Sistema de seguimiento a la política educativa distrital en los contextos escolares</t>
    </r>
  </si>
  <si>
    <r>
      <rPr>
        <b/>
        <u/>
        <sz val="8"/>
        <rFont val="Arial"/>
        <family val="2"/>
      </rPr>
      <t>Ejemplo:</t>
    </r>
    <r>
      <rPr>
        <sz val="8"/>
        <rFont val="Arial"/>
        <family val="2"/>
      </rPr>
      <t xml:space="preserve"> Seguimiento a la política educativa distrital en los contextos escolares</t>
    </r>
  </si>
  <si>
    <r>
      <rPr>
        <b/>
        <u/>
        <sz val="8"/>
        <color theme="1"/>
        <rFont val="Arial"/>
        <family val="2"/>
      </rPr>
      <t>Ejemplo</t>
    </r>
    <r>
      <rPr>
        <sz val="8"/>
        <color theme="1"/>
        <rFont val="Arial"/>
        <family val="2"/>
      </rPr>
      <t xml:space="preserve">: Cantidad de estudios  del componente 1: Seguimiento a la Política Educativa Distrital en los contextos escolares. </t>
    </r>
  </si>
  <si>
    <r>
      <rPr>
        <b/>
        <u/>
        <sz val="8"/>
        <color theme="1"/>
        <rFont val="Arial"/>
        <family val="2"/>
      </rPr>
      <t>Ejemplo:</t>
    </r>
    <r>
      <rPr>
        <sz val="8"/>
        <color theme="1"/>
        <rFont val="Arial"/>
        <family val="2"/>
      </rPr>
      <t xml:space="preserve"> Meta No., 386
3 Centros de innovación que dinamizan las estrategias  y procesos de la RED de Innovación del maestro
 -(Programa que opera en los centros de la red de innovación del maestro realizado) </t>
    </r>
  </si>
  <si>
    <r>
      <rPr>
        <b/>
        <u/>
        <sz val="8"/>
        <color theme="1"/>
        <rFont val="Arial"/>
        <family val="2"/>
      </rPr>
      <t xml:space="preserve">Ejemplo: </t>
    </r>
    <r>
      <rPr>
        <sz val="8"/>
        <color theme="1"/>
        <rFont val="Arial"/>
        <family val="2"/>
      </rPr>
      <t>Proyecto estratègico 113
Bogotá reconoce a sus maestros, maestras y directivos docentes.</t>
    </r>
  </si>
  <si>
    <r>
      <rPr>
        <b/>
        <u/>
        <sz val="8"/>
        <color indexed="8"/>
        <rFont val="Arial"/>
        <family val="2"/>
      </rPr>
      <t xml:space="preserve">Ejemplo: </t>
    </r>
    <r>
      <rPr>
        <sz val="8"/>
        <color indexed="8"/>
        <rFont val="Arial"/>
        <family val="2"/>
      </rPr>
      <t>2. Desarrollar investigaciones en el campo
de la educación que aporten a la gestión de
la política pública distrital.</t>
    </r>
  </si>
  <si>
    <r>
      <rPr>
        <b/>
        <u/>
        <sz val="8"/>
        <color theme="1"/>
        <rFont val="Arial"/>
        <family val="2"/>
      </rPr>
      <t>Ejemplo:</t>
    </r>
    <r>
      <rPr>
        <sz val="8"/>
        <color theme="1"/>
        <rFont val="Arial"/>
        <family val="2"/>
      </rPr>
      <t xml:space="preserve"> Cualificación, investigación e innovación docente: comunidades de saber y de práctica pedagógica</t>
    </r>
  </si>
  <si>
    <r>
      <rPr>
        <b/>
        <u/>
        <sz val="8"/>
        <color theme="1"/>
        <rFont val="Arial"/>
        <family val="2"/>
      </rPr>
      <t xml:space="preserve">Ejemplo: </t>
    </r>
    <r>
      <rPr>
        <sz val="8"/>
        <color theme="1"/>
        <rFont val="Arial"/>
        <family val="2"/>
      </rPr>
      <t>Realizar 11 estudios en Escuela Currículo y Pedagogía, Educación y Políticas Públicas y Cualificación Docente del componente de Cualificación, investigación e innovación docente: Comunidades de saber y de práctica pedagógica</t>
    </r>
  </si>
  <si>
    <r>
      <rPr>
        <b/>
        <u/>
        <sz val="8"/>
        <color theme="1"/>
        <rFont val="Arial"/>
        <family val="2"/>
      </rPr>
      <t>Ejemplo</t>
    </r>
    <r>
      <rPr>
        <b/>
        <sz val="8"/>
        <color theme="1"/>
        <rFont val="Arial"/>
        <family val="2"/>
      </rPr>
      <t>:</t>
    </r>
    <r>
      <rPr>
        <sz val="8"/>
        <color theme="1"/>
        <rFont val="Arial"/>
        <family val="2"/>
      </rPr>
      <t xml:space="preserve"> Cantidad de estudios   en Escuela Currículo y Pedagogía, Educación y Políticas Públicas y Cualificación Docente del componente  2  Cualificación, investigación e innovación docente: Comunidades de saber y de práctica pedagógica.</t>
    </r>
  </si>
  <si>
    <r>
      <rPr>
        <b/>
        <u/>
        <sz val="8"/>
        <color theme="1"/>
        <rFont val="Arial"/>
        <family val="2"/>
      </rPr>
      <t>Ejemplo:</t>
    </r>
    <r>
      <rPr>
        <sz val="8"/>
        <color theme="1"/>
        <rFont val="Arial"/>
        <family val="2"/>
      </rPr>
      <t xml:space="preserve"> Meta No. 419 
Sostener 100% la implementación del Sistema Integrado de Gestión.</t>
    </r>
  </si>
  <si>
    <r>
      <rPr>
        <b/>
        <u/>
        <sz val="8"/>
        <rFont val="Arial"/>
        <family val="2"/>
      </rPr>
      <t>Ejemplo:</t>
    </r>
    <r>
      <rPr>
        <sz val="8"/>
        <rFont val="Arial"/>
        <family val="2"/>
      </rPr>
      <t xml:space="preserve"> 1039: Fortalecimiento a la Gestión Institucional </t>
    </r>
  </si>
  <si>
    <r>
      <rPr>
        <b/>
        <u/>
        <sz val="8"/>
        <rFont val="Arial"/>
        <family val="2"/>
      </rPr>
      <t>Ejemplo:</t>
    </r>
    <r>
      <rPr>
        <sz val="8"/>
        <rFont val="Arial"/>
        <family val="2"/>
      </rPr>
      <t xml:space="preserve"> Proyecto estrategico No.184 Fortalecimiento de la Gestón educativa Institucional</t>
    </r>
  </si>
  <si>
    <r>
      <rPr>
        <b/>
        <u/>
        <sz val="8"/>
        <color indexed="8"/>
        <rFont val="Arial"/>
        <family val="2"/>
      </rPr>
      <t>Ejemplo:</t>
    </r>
    <r>
      <rPr>
        <sz val="8"/>
        <color indexed="8"/>
        <rFont val="Arial"/>
        <family val="2"/>
      </rPr>
      <t xml:space="preserve"> 4. Desarrollar acciones que garanticen la sostenibilidad y consolidación del Sistema Integrado de Gestión del IDEP.
</t>
    </r>
  </si>
  <si>
    <r>
      <rPr>
        <b/>
        <u/>
        <sz val="8"/>
        <rFont val="Arial"/>
        <family val="2"/>
      </rPr>
      <t>Ejemplo:</t>
    </r>
    <r>
      <rPr>
        <sz val="8"/>
        <rFont val="Arial"/>
        <family val="2"/>
      </rPr>
      <t xml:space="preserve"> Sostenibilidad del  Sistema Integrado de Gestión </t>
    </r>
  </si>
  <si>
    <r>
      <rPr>
        <b/>
        <u/>
        <sz val="8"/>
        <color indexed="8"/>
        <rFont val="Arial"/>
        <family val="2"/>
      </rPr>
      <t>Ejemplo:</t>
    </r>
    <r>
      <rPr>
        <sz val="8"/>
        <color indexed="8"/>
        <rFont val="Arial"/>
        <family val="2"/>
      </rPr>
      <t xml:space="preserve"> Sostener 100 por ciento la implementación del Sistema Integrado de Gestión</t>
    </r>
  </si>
  <si>
    <r>
      <rPr>
        <b/>
        <u/>
        <sz val="8"/>
        <color theme="1"/>
        <rFont val="Arial"/>
        <family val="2"/>
      </rPr>
      <t>Ejemplo:</t>
    </r>
    <r>
      <rPr>
        <sz val="8"/>
        <color theme="1"/>
        <rFont val="Arial"/>
        <family val="2"/>
      </rPr>
      <t xml:space="preserve"> Porcentaje de implementación del Sistema Integrado de Gestión en el IDEP.</t>
    </r>
  </si>
  <si>
    <t xml:space="preserve">Total Componente xx </t>
  </si>
  <si>
    <t>Eejmplo: Total Proyecto 1079: Investigación e innovación para el fortalecimiento de las comunidades de saber y práctica pedagógica.</t>
  </si>
  <si>
    <t>I 
TRIMESTRE</t>
  </si>
  <si>
    <r>
      <t xml:space="preserve">Código:  </t>
    </r>
    <r>
      <rPr>
        <sz val="10"/>
        <color theme="1"/>
        <rFont val="Arial"/>
        <family val="2"/>
      </rPr>
      <t>FT-DIP-02-11</t>
    </r>
  </si>
  <si>
    <t xml:space="preserve">PLAN ESTRATÉGICO DE DESARROLLO INSTITUCIONAL PEDI </t>
  </si>
  <si>
    <t>OBJETIVO ESPECÍFICO</t>
  </si>
  <si>
    <t>Subsistema  de Gestión de calidad</t>
  </si>
  <si>
    <t>Subsistema de Control Interno</t>
  </si>
  <si>
    <t>Subsistema  de Seguridad y Salud en el Trabajo</t>
  </si>
  <si>
    <t>Subsistema  de Gestión ambiental</t>
  </si>
  <si>
    <t>Subsistema de Seguridad de la Información</t>
  </si>
  <si>
    <t>Subsistema de Responsabilidad Social</t>
  </si>
  <si>
    <t>Subsistema de Gestión Documental</t>
  </si>
  <si>
    <r>
      <t xml:space="preserve">Versión:  </t>
    </r>
    <r>
      <rPr>
        <sz val="10"/>
        <color theme="1"/>
        <rFont val="Arial"/>
        <family val="2"/>
      </rPr>
      <t>3</t>
    </r>
  </si>
  <si>
    <r>
      <t xml:space="preserve">Fecha de Aprobación: </t>
    </r>
    <r>
      <rPr>
        <sz val="10"/>
        <color theme="1"/>
        <rFont val="Arial"/>
        <family val="2"/>
      </rPr>
      <t>16/10/2018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</si>
</sst>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$-240A]\ * #,##0_);_([$$-240A]\ * \(#,##0\);_([$$-240A]\ * &quot;-&quot;_);_(@_)"/>
    <numFmt numFmtId="165" formatCode="_(&quot;$ &quot;* #,##0_);_(&quot;$ &quot;* \(#,##0\);_(&quot;$ &quot;* \-_);_(@_)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63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b/>
      <u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8"/>
      <color theme="1"/>
      <name val="Arial"/>
      <family val="2"/>
    </font>
    <font>
      <b/>
      <u/>
      <sz val="8"/>
      <color indexed="8"/>
      <name val="Arial"/>
      <family val="2"/>
    </font>
    <font>
      <b/>
      <sz val="4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06">
    <xf numFmtId="0" fontId="0" fillId="0" borderId="0"/>
    <xf numFmtId="9" fontId="1" fillId="0" borderId="0" applyFont="0" applyFill="0" applyBorder="0" applyAlignment="0" applyProtection="0"/>
    <xf numFmtId="0" fontId="11" fillId="0" borderId="0"/>
    <xf numFmtId="165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5" fillId="3" borderId="1" xfId="0" applyFont="1" applyFill="1" applyBorder="1" applyAlignment="1" applyProtection="1">
      <alignment horizontal="justify" vertical="center" wrapText="1"/>
    </xf>
    <xf numFmtId="164" fontId="6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9" fontId="7" fillId="3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164" fontId="6" fillId="6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9" fillId="3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164" fontId="6" fillId="6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9" fontId="17" fillId="3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vertical="center" wrapText="1"/>
    </xf>
    <xf numFmtId="9" fontId="6" fillId="6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9" fontId="6" fillId="6" borderId="1" xfId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9" fontId="10" fillId="3" borderId="1" xfId="1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</cellXfs>
  <cellStyles count="106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Normal" xfId="0" builtinId="0"/>
    <cellStyle name="Normal 2" xfId="2"/>
    <cellStyle name="Porcentaje" xfId="1" builtinId="5"/>
    <cellStyle name="TableStyleLight1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74362</xdr:rowOff>
    </xdr:from>
    <xdr:to>
      <xdr:col>1</xdr:col>
      <xdr:colOff>428624</xdr:colOff>
      <xdr:row>5</xdr:row>
      <xdr:rowOff>128628</xdr:rowOff>
    </xdr:to>
    <xdr:pic>
      <xdr:nvPicPr>
        <xdr:cNvPr id="3" name="1 Imagen" descr="Logo Alta Definición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4362"/>
          <a:ext cx="1173955" cy="1006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V60"/>
  <sheetViews>
    <sheetView tabSelected="1" topLeftCell="AQ1" zoomScale="80" zoomScaleNormal="80" workbookViewId="0">
      <selection activeCell="A9" sqref="A9:BA9"/>
    </sheetView>
  </sheetViews>
  <sheetFormatPr baseColWidth="10" defaultColWidth="10.85546875" defaultRowHeight="11.25" x14ac:dyDescent="0.25"/>
  <cols>
    <col min="1" max="1" width="18" style="6" customWidth="1"/>
    <col min="2" max="2" width="13.85546875" style="6" customWidth="1"/>
    <col min="3" max="3" width="17.7109375" style="6" customWidth="1"/>
    <col min="4" max="5" width="16.7109375" style="62" customWidth="1"/>
    <col min="6" max="6" width="16.85546875" style="6" customWidth="1"/>
    <col min="7" max="7" width="23" style="6" customWidth="1"/>
    <col min="8" max="8" width="24.7109375" style="35" customWidth="1"/>
    <col min="9" max="9" width="15.7109375" style="35" customWidth="1"/>
    <col min="10" max="10" width="12.5703125" style="6" customWidth="1"/>
    <col min="11" max="11" width="10.85546875" style="6" customWidth="1"/>
    <col min="12" max="12" width="17" style="12" customWidth="1"/>
    <col min="13" max="13" width="10.140625" style="6" hidden="1" customWidth="1"/>
    <col min="14" max="16" width="9.42578125" style="6" hidden="1" customWidth="1"/>
    <col min="17" max="17" width="9.42578125" style="6" customWidth="1"/>
    <col min="18" max="22" width="13.7109375" style="6" customWidth="1"/>
    <col min="23" max="23" width="9.42578125" style="6" customWidth="1"/>
    <col min="24" max="28" width="13.7109375" style="6" customWidth="1"/>
    <col min="29" max="29" width="9.42578125" style="6" customWidth="1"/>
    <col min="30" max="34" width="13.7109375" style="6" customWidth="1"/>
    <col min="35" max="35" width="9.42578125" style="6" customWidth="1"/>
    <col min="36" max="36" width="13.7109375" style="6" customWidth="1"/>
    <col min="37" max="37" width="15.28515625" style="6" customWidth="1"/>
    <col min="38" max="38" width="17" style="35" hidden="1" customWidth="1"/>
    <col min="39" max="39" width="20.28515625" style="35" hidden="1" customWidth="1"/>
    <col min="40" max="40" width="17.42578125" style="35" hidden="1" customWidth="1"/>
    <col min="41" max="41" width="22" style="35" hidden="1" customWidth="1"/>
    <col min="42" max="42" width="17.28515625" style="33" bestFit="1" customWidth="1"/>
    <col min="43" max="43" width="21" style="33" customWidth="1"/>
    <col min="44" max="44" width="17.28515625" style="35" hidden="1" customWidth="1"/>
    <col min="45" max="45" width="20.140625" style="35" hidden="1" customWidth="1"/>
    <col min="46" max="46" width="17" style="35" hidden="1" customWidth="1"/>
    <col min="47" max="47" width="20.5703125" style="35" hidden="1" customWidth="1"/>
    <col min="48" max="48" width="18.42578125" style="16" bestFit="1" customWidth="1"/>
    <col min="49" max="49" width="21.28515625" style="16" customWidth="1"/>
    <col min="50" max="50" width="17.140625" style="6" customWidth="1"/>
    <col min="51" max="51" width="15.140625" style="9" customWidth="1"/>
    <col min="52" max="52" width="16.42578125" style="6" customWidth="1"/>
    <col min="53" max="53" width="34.28515625" style="41" customWidth="1"/>
    <col min="54" max="55" width="80.140625" style="43" customWidth="1"/>
    <col min="56" max="698" width="10.85546875" style="72"/>
    <col min="699" max="16384" width="10.85546875" style="6"/>
  </cols>
  <sheetData>
    <row r="1" spans="1:698" ht="15" customHeight="1" x14ac:dyDescent="0.25">
      <c r="A1" s="114"/>
      <c r="B1" s="114"/>
      <c r="C1" s="115" t="s">
        <v>74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6" t="s">
        <v>73</v>
      </c>
      <c r="BB1" s="42"/>
      <c r="BC1" s="42"/>
    </row>
    <row r="2" spans="1:698" ht="15" customHeight="1" x14ac:dyDescent="0.25">
      <c r="A2" s="114"/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6"/>
      <c r="BB2" s="42"/>
      <c r="BC2" s="42"/>
    </row>
    <row r="3" spans="1:698" ht="15" customHeight="1" x14ac:dyDescent="0.25">
      <c r="A3" s="114"/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7" t="s">
        <v>83</v>
      </c>
    </row>
    <row r="4" spans="1:698" ht="15" customHeight="1" x14ac:dyDescent="0.25">
      <c r="A4" s="114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7"/>
    </row>
    <row r="5" spans="1:698" ht="15" customHeight="1" x14ac:dyDescent="0.25">
      <c r="A5" s="114"/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7" t="s">
        <v>84</v>
      </c>
    </row>
    <row r="6" spans="1:698" ht="15" customHeight="1" x14ac:dyDescent="0.25">
      <c r="A6" s="114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7"/>
    </row>
    <row r="7" spans="1:698" ht="15" hidden="1" customHeight="1" x14ac:dyDescent="0.25">
      <c r="A7" s="114"/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8" t="s">
        <v>0</v>
      </c>
    </row>
    <row r="8" spans="1:698" ht="15" hidden="1" customHeight="1" x14ac:dyDescent="0.25">
      <c r="A8" s="114"/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8"/>
    </row>
    <row r="9" spans="1:698" ht="30" customHeight="1" x14ac:dyDescent="0.25">
      <c r="A9" s="119" t="s">
        <v>48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</row>
    <row r="10" spans="1:698" ht="30" customHeight="1" x14ac:dyDescent="0.25">
      <c r="A10" s="119" t="s">
        <v>49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698" ht="32.1" customHeight="1" x14ac:dyDescent="0.25">
      <c r="A11" s="110" t="s">
        <v>14</v>
      </c>
      <c r="B11" s="110" t="s">
        <v>17</v>
      </c>
      <c r="C11" s="110" t="s">
        <v>18</v>
      </c>
      <c r="D11" s="110" t="s">
        <v>1</v>
      </c>
      <c r="E11" s="111" t="s">
        <v>75</v>
      </c>
      <c r="F11" s="110" t="s">
        <v>16</v>
      </c>
      <c r="G11" s="110" t="s">
        <v>39</v>
      </c>
      <c r="H11" s="110" t="s">
        <v>2</v>
      </c>
      <c r="I11" s="110"/>
      <c r="J11" s="110"/>
      <c r="K11" s="110"/>
      <c r="L11" s="110"/>
      <c r="M11" s="108" t="s">
        <v>21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6" t="s">
        <v>32</v>
      </c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20" t="s">
        <v>24</v>
      </c>
      <c r="AY11" s="120"/>
      <c r="AZ11" s="120"/>
      <c r="BA11" s="120"/>
    </row>
    <row r="12" spans="1:698" ht="29.25" customHeight="1" x14ac:dyDescent="0.25">
      <c r="A12" s="110"/>
      <c r="B12" s="110"/>
      <c r="C12" s="110"/>
      <c r="D12" s="110"/>
      <c r="E12" s="112"/>
      <c r="F12" s="110"/>
      <c r="G12" s="110"/>
      <c r="H12" s="110" t="s">
        <v>36</v>
      </c>
      <c r="I12" s="110" t="s">
        <v>34</v>
      </c>
      <c r="J12" s="110" t="s">
        <v>35</v>
      </c>
      <c r="K12" s="110" t="s">
        <v>37</v>
      </c>
      <c r="L12" s="110" t="s">
        <v>38</v>
      </c>
      <c r="M12" s="108" t="s">
        <v>40</v>
      </c>
      <c r="N12" s="108"/>
      <c r="O12" s="108" t="s">
        <v>41</v>
      </c>
      <c r="P12" s="108"/>
      <c r="Q12" s="108" t="s">
        <v>42</v>
      </c>
      <c r="R12" s="108"/>
      <c r="S12" s="108"/>
      <c r="T12" s="108"/>
      <c r="U12" s="108"/>
      <c r="V12" s="108"/>
      <c r="W12" s="108" t="s">
        <v>44</v>
      </c>
      <c r="X12" s="108"/>
      <c r="Y12" s="108"/>
      <c r="Z12" s="108"/>
      <c r="AA12" s="108"/>
      <c r="AB12" s="108"/>
      <c r="AC12" s="108" t="s">
        <v>45</v>
      </c>
      <c r="AD12" s="108"/>
      <c r="AE12" s="108"/>
      <c r="AF12" s="108"/>
      <c r="AG12" s="108"/>
      <c r="AH12" s="108"/>
      <c r="AI12" s="108" t="s">
        <v>43</v>
      </c>
      <c r="AJ12" s="108"/>
      <c r="AK12" s="108"/>
      <c r="AL12" s="106" t="s">
        <v>3</v>
      </c>
      <c r="AM12" s="106"/>
      <c r="AN12" s="106" t="s">
        <v>4</v>
      </c>
      <c r="AO12" s="106"/>
      <c r="AP12" s="106" t="s">
        <v>47</v>
      </c>
      <c r="AQ12" s="106"/>
      <c r="AR12" s="106" t="s">
        <v>44</v>
      </c>
      <c r="AS12" s="106"/>
      <c r="AT12" s="106" t="s">
        <v>45</v>
      </c>
      <c r="AU12" s="106"/>
      <c r="AV12" s="106" t="s">
        <v>43</v>
      </c>
      <c r="AW12" s="106"/>
      <c r="AX12" s="110" t="s">
        <v>25</v>
      </c>
      <c r="AY12" s="110" t="s">
        <v>26</v>
      </c>
      <c r="AZ12" s="110" t="s">
        <v>27</v>
      </c>
      <c r="BA12" s="110" t="s">
        <v>28</v>
      </c>
    </row>
    <row r="13" spans="1:698" ht="24" customHeight="1" x14ac:dyDescent="0.25">
      <c r="A13" s="110"/>
      <c r="B13" s="110"/>
      <c r="C13" s="110"/>
      <c r="D13" s="110"/>
      <c r="E13" s="112"/>
      <c r="F13" s="110"/>
      <c r="G13" s="110"/>
      <c r="H13" s="110"/>
      <c r="I13" s="110"/>
      <c r="J13" s="110"/>
      <c r="K13" s="110"/>
      <c r="L13" s="110"/>
      <c r="M13" s="108" t="s">
        <v>19</v>
      </c>
      <c r="N13" s="108" t="s">
        <v>15</v>
      </c>
      <c r="O13" s="108" t="s">
        <v>19</v>
      </c>
      <c r="P13" s="108" t="s">
        <v>15</v>
      </c>
      <c r="Q13" s="109" t="s">
        <v>19</v>
      </c>
      <c r="R13" s="108" t="s">
        <v>15</v>
      </c>
      <c r="S13" s="108"/>
      <c r="T13" s="108"/>
      <c r="U13" s="108"/>
      <c r="V13" s="108"/>
      <c r="W13" s="109" t="s">
        <v>19</v>
      </c>
      <c r="X13" s="108" t="s">
        <v>15</v>
      </c>
      <c r="Y13" s="108"/>
      <c r="Z13" s="108"/>
      <c r="AA13" s="108"/>
      <c r="AB13" s="108"/>
      <c r="AC13" s="109" t="s">
        <v>19</v>
      </c>
      <c r="AD13" s="108" t="s">
        <v>15</v>
      </c>
      <c r="AE13" s="108"/>
      <c r="AF13" s="108"/>
      <c r="AG13" s="108"/>
      <c r="AH13" s="108"/>
      <c r="AI13" s="109" t="s">
        <v>19</v>
      </c>
      <c r="AJ13" s="108" t="s">
        <v>15</v>
      </c>
      <c r="AK13" s="108" t="s">
        <v>33</v>
      </c>
      <c r="AL13" s="106" t="s">
        <v>23</v>
      </c>
      <c r="AM13" s="106" t="s">
        <v>22</v>
      </c>
      <c r="AN13" s="106" t="s">
        <v>23</v>
      </c>
      <c r="AO13" s="106" t="s">
        <v>22</v>
      </c>
      <c r="AP13" s="106" t="s">
        <v>23</v>
      </c>
      <c r="AQ13" s="106" t="s">
        <v>22</v>
      </c>
      <c r="AR13" s="106" t="s">
        <v>23</v>
      </c>
      <c r="AS13" s="106" t="s">
        <v>22</v>
      </c>
      <c r="AT13" s="106" t="s">
        <v>23</v>
      </c>
      <c r="AU13" s="106" t="s">
        <v>22</v>
      </c>
      <c r="AV13" s="106" t="s">
        <v>23</v>
      </c>
      <c r="AW13" s="106" t="s">
        <v>22</v>
      </c>
      <c r="AX13" s="110"/>
      <c r="AY13" s="110"/>
      <c r="AZ13" s="110"/>
      <c r="BA13" s="110"/>
    </row>
    <row r="14" spans="1:698" ht="66" customHeight="1" x14ac:dyDescent="0.25">
      <c r="A14" s="110"/>
      <c r="B14" s="110"/>
      <c r="C14" s="110"/>
      <c r="D14" s="110"/>
      <c r="E14" s="113"/>
      <c r="F14" s="110"/>
      <c r="G14" s="110"/>
      <c r="H14" s="110"/>
      <c r="I14" s="110"/>
      <c r="J14" s="110"/>
      <c r="K14" s="110"/>
      <c r="L14" s="110"/>
      <c r="M14" s="108"/>
      <c r="N14" s="108"/>
      <c r="O14" s="108"/>
      <c r="P14" s="108"/>
      <c r="Q14" s="109"/>
      <c r="R14" s="58" t="s">
        <v>72</v>
      </c>
      <c r="S14" s="58" t="s">
        <v>29</v>
      </c>
      <c r="T14" s="58" t="s">
        <v>30</v>
      </c>
      <c r="U14" s="58" t="s">
        <v>31</v>
      </c>
      <c r="V14" s="58" t="s">
        <v>46</v>
      </c>
      <c r="W14" s="109"/>
      <c r="X14" s="58" t="s">
        <v>72</v>
      </c>
      <c r="Y14" s="58" t="s">
        <v>29</v>
      </c>
      <c r="Z14" s="58" t="s">
        <v>30</v>
      </c>
      <c r="AA14" s="58" t="s">
        <v>31</v>
      </c>
      <c r="AB14" s="58" t="s">
        <v>46</v>
      </c>
      <c r="AC14" s="109"/>
      <c r="AD14" s="58" t="s">
        <v>72</v>
      </c>
      <c r="AE14" s="58" t="s">
        <v>29</v>
      </c>
      <c r="AF14" s="58" t="s">
        <v>30</v>
      </c>
      <c r="AG14" s="58" t="s">
        <v>31</v>
      </c>
      <c r="AH14" s="58" t="s">
        <v>46</v>
      </c>
      <c r="AI14" s="109"/>
      <c r="AJ14" s="108"/>
      <c r="AK14" s="108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10"/>
      <c r="AY14" s="110"/>
      <c r="AZ14" s="110"/>
      <c r="BA14" s="110"/>
    </row>
    <row r="15" spans="1:698" s="12" customFormat="1" ht="99" customHeight="1" x14ac:dyDescent="0.25">
      <c r="A15" s="38" t="s">
        <v>51</v>
      </c>
      <c r="B15" s="11" t="s">
        <v>50</v>
      </c>
      <c r="C15" s="1" t="s">
        <v>52</v>
      </c>
      <c r="D15" s="59" t="s">
        <v>53</v>
      </c>
      <c r="E15" s="68"/>
      <c r="F15" s="3" t="s">
        <v>55</v>
      </c>
      <c r="G15" s="1" t="s">
        <v>54</v>
      </c>
      <c r="H15" s="8" t="s">
        <v>56</v>
      </c>
      <c r="I15" s="39" t="s">
        <v>13</v>
      </c>
      <c r="J15" s="33" t="s">
        <v>5</v>
      </c>
      <c r="K15" s="33" t="s">
        <v>6</v>
      </c>
      <c r="L15" s="34" t="s">
        <v>7</v>
      </c>
      <c r="M15" s="24">
        <v>1</v>
      </c>
      <c r="N15" s="34">
        <v>1</v>
      </c>
      <c r="O15" s="24">
        <v>1</v>
      </c>
      <c r="P15" s="34">
        <v>1</v>
      </c>
      <c r="Q15" s="24">
        <v>1</v>
      </c>
      <c r="R15" s="27">
        <v>0.2</v>
      </c>
      <c r="S15" s="34">
        <v>0.3</v>
      </c>
      <c r="T15" s="34"/>
      <c r="U15" s="34"/>
      <c r="V15" s="26">
        <f>SUM(R15:U15)</f>
        <v>0.5</v>
      </c>
      <c r="W15" s="24">
        <v>1</v>
      </c>
      <c r="X15" s="34"/>
      <c r="Y15" s="34"/>
      <c r="Z15" s="34"/>
      <c r="AA15" s="34"/>
      <c r="AB15" s="34">
        <f>SUM(X15:AA15)</f>
        <v>0</v>
      </c>
      <c r="AC15" s="24">
        <v>1</v>
      </c>
      <c r="AD15" s="34"/>
      <c r="AE15" s="34"/>
      <c r="AF15" s="34"/>
      <c r="AG15" s="34"/>
      <c r="AH15" s="34">
        <f>SUM(AD15:AG15)</f>
        <v>0</v>
      </c>
      <c r="AI15" s="24">
        <f>M15+O15+Q15+W15+AC15</f>
        <v>5</v>
      </c>
      <c r="AJ15" s="26">
        <f>N15+P15+V15+AB15+AH15</f>
        <v>2.5</v>
      </c>
      <c r="AK15" s="22">
        <f>AJ15/5</f>
        <v>0.5</v>
      </c>
      <c r="AL15" s="32">
        <v>200</v>
      </c>
      <c r="AM15" s="40"/>
      <c r="AN15" s="32">
        <v>559</v>
      </c>
      <c r="AO15" s="40">
        <v>559</v>
      </c>
      <c r="AP15" s="32">
        <v>200</v>
      </c>
      <c r="AQ15" s="40">
        <v>100</v>
      </c>
      <c r="AR15" s="32">
        <v>200</v>
      </c>
      <c r="AS15" s="40"/>
      <c r="AT15" s="32">
        <v>200</v>
      </c>
      <c r="AU15" s="40"/>
      <c r="AV15" s="25">
        <v>200</v>
      </c>
      <c r="AW15" s="2">
        <v>100</v>
      </c>
      <c r="AX15" s="29"/>
      <c r="AY15" s="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</row>
    <row r="16" spans="1:698" s="12" customFormat="1" ht="49.5" customHeight="1" x14ac:dyDescent="0.25">
      <c r="A16" s="38"/>
      <c r="B16" s="11"/>
      <c r="C16" s="1"/>
      <c r="D16" s="59"/>
      <c r="E16" s="68"/>
      <c r="F16" s="3"/>
      <c r="G16" s="1"/>
      <c r="H16" s="8"/>
      <c r="I16" s="39"/>
      <c r="J16" s="33"/>
      <c r="K16" s="33"/>
      <c r="L16" s="34"/>
      <c r="M16" s="24"/>
      <c r="N16" s="34"/>
      <c r="O16" s="24"/>
      <c r="P16" s="34"/>
      <c r="Q16" s="24"/>
      <c r="R16" s="34"/>
      <c r="S16" s="34"/>
      <c r="T16" s="34"/>
      <c r="U16" s="34"/>
      <c r="V16" s="26"/>
      <c r="W16" s="24"/>
      <c r="X16" s="34"/>
      <c r="Y16" s="34"/>
      <c r="Z16" s="34"/>
      <c r="AA16" s="34"/>
      <c r="AB16" s="34"/>
      <c r="AC16" s="24"/>
      <c r="AD16" s="34"/>
      <c r="AE16" s="34"/>
      <c r="AF16" s="34"/>
      <c r="AG16" s="34"/>
      <c r="AH16" s="34"/>
      <c r="AI16" s="24"/>
      <c r="AJ16" s="26"/>
      <c r="AK16" s="22"/>
      <c r="AL16" s="32"/>
      <c r="AM16" s="40"/>
      <c r="AN16" s="32"/>
      <c r="AO16" s="40"/>
      <c r="AP16" s="32"/>
      <c r="AQ16" s="40"/>
      <c r="AR16" s="32"/>
      <c r="AS16" s="40"/>
      <c r="AT16" s="32"/>
      <c r="AU16" s="40"/>
      <c r="AV16" s="25"/>
      <c r="AW16" s="2"/>
      <c r="AX16" s="29"/>
      <c r="AY16" s="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</row>
    <row r="17" spans="1:698" s="13" customFormat="1" ht="36" customHeight="1" x14ac:dyDescent="0.25">
      <c r="A17" s="78" t="s">
        <v>70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5"/>
      <c r="AL17" s="18">
        <f t="shared" ref="AL17:AW17" si="0">SUM(AL15:AL16)</f>
        <v>200</v>
      </c>
      <c r="AM17" s="18">
        <f t="shared" si="0"/>
        <v>0</v>
      </c>
      <c r="AN17" s="18">
        <f t="shared" si="0"/>
        <v>559</v>
      </c>
      <c r="AO17" s="18">
        <f t="shared" si="0"/>
        <v>559</v>
      </c>
      <c r="AP17" s="18">
        <f t="shared" si="0"/>
        <v>200</v>
      </c>
      <c r="AQ17" s="18">
        <f t="shared" si="0"/>
        <v>100</v>
      </c>
      <c r="AR17" s="18">
        <f t="shared" si="0"/>
        <v>200</v>
      </c>
      <c r="AS17" s="18">
        <f t="shared" si="0"/>
        <v>0</v>
      </c>
      <c r="AT17" s="18">
        <f t="shared" si="0"/>
        <v>200</v>
      </c>
      <c r="AU17" s="18">
        <f t="shared" si="0"/>
        <v>0</v>
      </c>
      <c r="AV17" s="18">
        <f t="shared" si="0"/>
        <v>200</v>
      </c>
      <c r="AW17" s="18">
        <f t="shared" si="0"/>
        <v>100</v>
      </c>
      <c r="AY17" s="14"/>
      <c r="BB17" s="45"/>
      <c r="BC17" s="45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</row>
    <row r="18" spans="1:698" s="12" customFormat="1" ht="119.25" customHeight="1" x14ac:dyDescent="0.25">
      <c r="A18" s="5" t="s">
        <v>57</v>
      </c>
      <c r="B18" s="11" t="s">
        <v>50</v>
      </c>
      <c r="C18" s="15" t="s">
        <v>58</v>
      </c>
      <c r="D18" s="59" t="s">
        <v>59</v>
      </c>
      <c r="E18" s="68"/>
      <c r="F18" s="5" t="s">
        <v>60</v>
      </c>
      <c r="G18" s="4" t="s">
        <v>61</v>
      </c>
      <c r="H18" s="8" t="s">
        <v>62</v>
      </c>
      <c r="I18" s="39" t="s">
        <v>13</v>
      </c>
      <c r="J18" s="33" t="s">
        <v>5</v>
      </c>
      <c r="K18" s="33" t="s">
        <v>6</v>
      </c>
      <c r="L18" s="34" t="s">
        <v>7</v>
      </c>
      <c r="M18" s="24">
        <v>2</v>
      </c>
      <c r="N18" s="34">
        <v>2</v>
      </c>
      <c r="O18" s="24">
        <v>3</v>
      </c>
      <c r="P18" s="34">
        <v>3</v>
      </c>
      <c r="Q18" s="24">
        <v>2</v>
      </c>
      <c r="R18" s="34">
        <v>0.79</v>
      </c>
      <c r="S18" s="34">
        <v>0.76</v>
      </c>
      <c r="T18" s="34"/>
      <c r="U18" s="34"/>
      <c r="V18" s="34">
        <f>SUM(R18:U18)</f>
        <v>1.55</v>
      </c>
      <c r="W18" s="24">
        <v>2</v>
      </c>
      <c r="X18" s="34"/>
      <c r="Y18" s="34"/>
      <c r="Z18" s="34"/>
      <c r="AA18" s="34"/>
      <c r="AB18" s="34">
        <f>SUM(X18:AA18)</f>
        <v>0</v>
      </c>
      <c r="AC18" s="24">
        <v>2</v>
      </c>
      <c r="AD18" s="34"/>
      <c r="AE18" s="34"/>
      <c r="AF18" s="34"/>
      <c r="AG18" s="34"/>
      <c r="AH18" s="34">
        <f>SUM(AD18:AG18)</f>
        <v>0</v>
      </c>
      <c r="AI18" s="24">
        <f>M18+O18+Q18+W18+AC18</f>
        <v>11</v>
      </c>
      <c r="AJ18" s="34">
        <f>N18+P18+V18+AB18+AH18</f>
        <v>6.55</v>
      </c>
      <c r="AK18" s="22">
        <f>AJ18/11</f>
        <v>0.59545454545454546</v>
      </c>
      <c r="AL18" s="32">
        <v>227</v>
      </c>
      <c r="AM18" s="40"/>
      <c r="AN18" s="32">
        <v>917</v>
      </c>
      <c r="AO18" s="40">
        <v>917</v>
      </c>
      <c r="AP18" s="32">
        <v>200</v>
      </c>
      <c r="AQ18" s="40">
        <v>100</v>
      </c>
      <c r="AR18" s="32">
        <v>200</v>
      </c>
      <c r="AS18" s="40"/>
      <c r="AT18" s="32">
        <v>300</v>
      </c>
      <c r="AU18" s="40"/>
      <c r="AV18" s="25">
        <f>SUM(AL18:AT18)</f>
        <v>2861</v>
      </c>
      <c r="AW18" s="2">
        <f>AM18+AO18+AQ18+AS18+AU18</f>
        <v>1017</v>
      </c>
      <c r="AX18" s="23"/>
      <c r="AY18" s="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</row>
    <row r="19" spans="1:698" s="12" customFormat="1" ht="54.75" customHeight="1" x14ac:dyDescent="0.25">
      <c r="A19" s="5"/>
      <c r="B19" s="11"/>
      <c r="C19" s="15"/>
      <c r="D19" s="59"/>
      <c r="E19" s="68"/>
      <c r="F19" s="5"/>
      <c r="G19" s="4"/>
      <c r="H19" s="8"/>
      <c r="I19" s="39"/>
      <c r="J19" s="33"/>
      <c r="K19" s="33"/>
      <c r="L19" s="34"/>
      <c r="M19" s="34"/>
      <c r="N19" s="34"/>
      <c r="O19" s="34"/>
      <c r="P19" s="34"/>
      <c r="Q19" s="34"/>
      <c r="R19" s="28"/>
      <c r="S19" s="28"/>
      <c r="T19" s="34"/>
      <c r="U19" s="34"/>
      <c r="V19" s="22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22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2"/>
      <c r="AW19" s="2"/>
      <c r="AX19" s="63"/>
      <c r="AY19" s="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</row>
    <row r="20" spans="1:698" ht="24.95" customHeight="1" x14ac:dyDescent="0.25">
      <c r="A20" s="78" t="s">
        <v>70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36"/>
      <c r="AK20" s="36"/>
      <c r="AL20" s="18">
        <f t="shared" ref="AL20:AW20" si="1">SUM(AL18:AL19)</f>
        <v>227</v>
      </c>
      <c r="AM20" s="18">
        <f t="shared" si="1"/>
        <v>0</v>
      </c>
      <c r="AN20" s="18">
        <f t="shared" si="1"/>
        <v>917</v>
      </c>
      <c r="AO20" s="18">
        <f t="shared" si="1"/>
        <v>917</v>
      </c>
      <c r="AP20" s="18">
        <f t="shared" si="1"/>
        <v>200</v>
      </c>
      <c r="AQ20" s="18">
        <f t="shared" si="1"/>
        <v>100</v>
      </c>
      <c r="AR20" s="18">
        <f t="shared" si="1"/>
        <v>200</v>
      </c>
      <c r="AS20" s="18">
        <f t="shared" si="1"/>
        <v>0</v>
      </c>
      <c r="AT20" s="18">
        <f t="shared" si="1"/>
        <v>300</v>
      </c>
      <c r="AU20" s="18">
        <f t="shared" si="1"/>
        <v>0</v>
      </c>
      <c r="AV20" s="18">
        <f t="shared" si="1"/>
        <v>2861</v>
      </c>
      <c r="AW20" s="18">
        <f t="shared" si="1"/>
        <v>1017</v>
      </c>
      <c r="BA20" s="6"/>
    </row>
    <row r="21" spans="1:698" ht="35.1" customHeight="1" x14ac:dyDescent="0.25">
      <c r="A21" s="7"/>
      <c r="B21" s="7"/>
      <c r="C21" s="82" t="s">
        <v>71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37"/>
      <c r="AK21" s="37"/>
      <c r="AL21" s="19">
        <f t="shared" ref="AL21:AW21" si="2">+AL20+AL17</f>
        <v>427</v>
      </c>
      <c r="AM21" s="19">
        <f t="shared" si="2"/>
        <v>0</v>
      </c>
      <c r="AN21" s="19">
        <f t="shared" si="2"/>
        <v>1476</v>
      </c>
      <c r="AO21" s="19">
        <f t="shared" si="2"/>
        <v>1476</v>
      </c>
      <c r="AP21" s="19">
        <f t="shared" si="2"/>
        <v>400</v>
      </c>
      <c r="AQ21" s="19">
        <f t="shared" si="2"/>
        <v>200</v>
      </c>
      <c r="AR21" s="19">
        <f t="shared" si="2"/>
        <v>400</v>
      </c>
      <c r="AS21" s="19">
        <f t="shared" si="2"/>
        <v>0</v>
      </c>
      <c r="AT21" s="19">
        <f t="shared" si="2"/>
        <v>500</v>
      </c>
      <c r="AU21" s="19">
        <f t="shared" si="2"/>
        <v>0</v>
      </c>
      <c r="AV21" s="19">
        <f t="shared" si="2"/>
        <v>3061</v>
      </c>
      <c r="AW21" s="19">
        <f t="shared" si="2"/>
        <v>1117</v>
      </c>
      <c r="BA21" s="6"/>
    </row>
    <row r="22" spans="1:698" ht="7.5" customHeight="1" x14ac:dyDescent="0.25">
      <c r="A22" s="76"/>
      <c r="B22" s="76"/>
      <c r="C22" s="77"/>
      <c r="D22" s="67"/>
      <c r="E22" s="77"/>
      <c r="F22" s="77"/>
      <c r="G22" s="77"/>
      <c r="H22" s="7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BA22" s="6"/>
    </row>
    <row r="23" spans="1:698" s="12" customFormat="1" ht="52.5" customHeight="1" x14ac:dyDescent="0.25">
      <c r="A23" s="93" t="s">
        <v>63</v>
      </c>
      <c r="B23" s="96" t="s">
        <v>64</v>
      </c>
      <c r="C23" s="96" t="s">
        <v>65</v>
      </c>
      <c r="D23" s="99" t="s">
        <v>66</v>
      </c>
      <c r="E23" s="69"/>
      <c r="F23" s="96" t="s">
        <v>67</v>
      </c>
      <c r="G23" s="100" t="s">
        <v>68</v>
      </c>
      <c r="H23" s="103" t="s">
        <v>69</v>
      </c>
      <c r="I23" s="75" t="s">
        <v>76</v>
      </c>
      <c r="J23" s="80" t="s">
        <v>20</v>
      </c>
      <c r="K23" s="80" t="s">
        <v>12</v>
      </c>
      <c r="L23" s="88" t="s">
        <v>8</v>
      </c>
      <c r="M23" s="92">
        <v>1</v>
      </c>
      <c r="N23" s="107">
        <v>0.3</v>
      </c>
      <c r="O23" s="92">
        <v>1</v>
      </c>
      <c r="P23" s="107">
        <v>0.3</v>
      </c>
      <c r="Q23" s="92">
        <v>1</v>
      </c>
      <c r="R23" s="89">
        <v>0.1</v>
      </c>
      <c r="S23" s="89">
        <v>0.2</v>
      </c>
      <c r="T23" s="89"/>
      <c r="U23" s="89"/>
      <c r="V23" s="89">
        <f>SUM(R23:U29)</f>
        <v>0.30000000000000004</v>
      </c>
      <c r="W23" s="92">
        <v>1</v>
      </c>
      <c r="X23" s="89"/>
      <c r="Y23" s="89"/>
      <c r="Z23" s="89"/>
      <c r="AA23" s="89"/>
      <c r="AB23" s="89"/>
      <c r="AC23" s="92">
        <v>1</v>
      </c>
      <c r="AD23" s="89"/>
      <c r="AE23" s="89"/>
      <c r="AF23" s="89"/>
      <c r="AG23" s="89"/>
      <c r="AH23" s="89"/>
      <c r="AI23" s="90"/>
      <c r="AJ23" s="91"/>
      <c r="AK23" s="91"/>
      <c r="AL23" s="84">
        <v>331</v>
      </c>
      <c r="AM23" s="85"/>
      <c r="AN23" s="84">
        <v>721</v>
      </c>
      <c r="AO23" s="85">
        <v>720</v>
      </c>
      <c r="AP23" s="84">
        <v>200</v>
      </c>
      <c r="AQ23" s="85">
        <v>100</v>
      </c>
      <c r="AR23" s="84">
        <v>200</v>
      </c>
      <c r="AS23" s="85"/>
      <c r="AT23" s="84">
        <v>200</v>
      </c>
      <c r="AU23" s="85"/>
      <c r="AV23" s="84">
        <v>200</v>
      </c>
      <c r="AW23" s="86">
        <v>100</v>
      </c>
      <c r="AX23" s="87"/>
      <c r="AY23" s="88"/>
      <c r="AZ23" s="80"/>
      <c r="BA23" s="80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</row>
    <row r="24" spans="1:698" s="12" customFormat="1" ht="32.25" customHeight="1" x14ac:dyDescent="0.25">
      <c r="A24" s="94"/>
      <c r="B24" s="97"/>
      <c r="C24" s="97"/>
      <c r="D24" s="99"/>
      <c r="E24" s="70"/>
      <c r="F24" s="97"/>
      <c r="G24" s="101"/>
      <c r="H24" s="104"/>
      <c r="I24" s="75" t="s">
        <v>77</v>
      </c>
      <c r="J24" s="80"/>
      <c r="K24" s="80"/>
      <c r="L24" s="88"/>
      <c r="M24" s="92"/>
      <c r="N24" s="107"/>
      <c r="O24" s="92"/>
      <c r="P24" s="107"/>
      <c r="Q24" s="92"/>
      <c r="R24" s="89"/>
      <c r="S24" s="89"/>
      <c r="T24" s="89"/>
      <c r="U24" s="89"/>
      <c r="V24" s="89"/>
      <c r="W24" s="92"/>
      <c r="X24" s="89"/>
      <c r="Y24" s="89"/>
      <c r="Z24" s="89"/>
      <c r="AA24" s="89"/>
      <c r="AB24" s="89"/>
      <c r="AC24" s="92"/>
      <c r="AD24" s="89"/>
      <c r="AE24" s="89"/>
      <c r="AF24" s="89"/>
      <c r="AG24" s="89"/>
      <c r="AH24" s="89"/>
      <c r="AI24" s="90"/>
      <c r="AJ24" s="91"/>
      <c r="AK24" s="91"/>
      <c r="AL24" s="84"/>
      <c r="AM24" s="85"/>
      <c r="AN24" s="84"/>
      <c r="AO24" s="85"/>
      <c r="AP24" s="84"/>
      <c r="AQ24" s="85"/>
      <c r="AR24" s="84"/>
      <c r="AS24" s="85"/>
      <c r="AT24" s="84"/>
      <c r="AU24" s="85"/>
      <c r="AV24" s="84"/>
      <c r="AW24" s="86"/>
      <c r="AX24" s="87"/>
      <c r="AY24" s="88"/>
      <c r="AZ24" s="80"/>
      <c r="BA24" s="80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</row>
    <row r="25" spans="1:698" s="12" customFormat="1" ht="25.5" customHeight="1" x14ac:dyDescent="0.25">
      <c r="A25" s="94"/>
      <c r="B25" s="97"/>
      <c r="C25" s="97"/>
      <c r="D25" s="99"/>
      <c r="E25" s="70"/>
      <c r="F25" s="97"/>
      <c r="G25" s="101"/>
      <c r="H25" s="104"/>
      <c r="I25" s="75" t="s">
        <v>78</v>
      </c>
      <c r="J25" s="80"/>
      <c r="K25" s="80"/>
      <c r="L25" s="88"/>
      <c r="M25" s="92"/>
      <c r="N25" s="107"/>
      <c r="O25" s="92"/>
      <c r="P25" s="107"/>
      <c r="Q25" s="92"/>
      <c r="R25" s="89"/>
      <c r="S25" s="89"/>
      <c r="T25" s="89"/>
      <c r="U25" s="89"/>
      <c r="V25" s="89"/>
      <c r="W25" s="92"/>
      <c r="X25" s="89"/>
      <c r="Y25" s="89"/>
      <c r="Z25" s="89"/>
      <c r="AA25" s="89"/>
      <c r="AB25" s="89"/>
      <c r="AC25" s="92"/>
      <c r="AD25" s="89"/>
      <c r="AE25" s="89"/>
      <c r="AF25" s="89"/>
      <c r="AG25" s="89"/>
      <c r="AH25" s="89"/>
      <c r="AI25" s="90"/>
      <c r="AJ25" s="91"/>
      <c r="AK25" s="91"/>
      <c r="AL25" s="84"/>
      <c r="AM25" s="85"/>
      <c r="AN25" s="84"/>
      <c r="AO25" s="85"/>
      <c r="AP25" s="84"/>
      <c r="AQ25" s="85"/>
      <c r="AR25" s="84"/>
      <c r="AS25" s="85"/>
      <c r="AT25" s="84"/>
      <c r="AU25" s="85"/>
      <c r="AV25" s="84"/>
      <c r="AW25" s="86"/>
      <c r="AX25" s="87"/>
      <c r="AY25" s="88"/>
      <c r="AZ25" s="80"/>
      <c r="BA25" s="80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</row>
    <row r="26" spans="1:698" s="12" customFormat="1" ht="26.25" customHeight="1" x14ac:dyDescent="0.25">
      <c r="A26" s="94"/>
      <c r="B26" s="97"/>
      <c r="C26" s="97"/>
      <c r="D26" s="99"/>
      <c r="E26" s="70"/>
      <c r="F26" s="97"/>
      <c r="G26" s="101"/>
      <c r="H26" s="104"/>
      <c r="I26" s="75" t="s">
        <v>79</v>
      </c>
      <c r="J26" s="80"/>
      <c r="K26" s="80"/>
      <c r="L26" s="88"/>
      <c r="M26" s="92"/>
      <c r="N26" s="107"/>
      <c r="O26" s="92"/>
      <c r="P26" s="107"/>
      <c r="Q26" s="92"/>
      <c r="R26" s="89"/>
      <c r="S26" s="89"/>
      <c r="T26" s="89"/>
      <c r="U26" s="89"/>
      <c r="V26" s="89"/>
      <c r="W26" s="92"/>
      <c r="X26" s="89"/>
      <c r="Y26" s="89"/>
      <c r="Z26" s="89"/>
      <c r="AA26" s="89"/>
      <c r="AB26" s="89"/>
      <c r="AC26" s="92"/>
      <c r="AD26" s="89"/>
      <c r="AE26" s="89"/>
      <c r="AF26" s="89"/>
      <c r="AG26" s="89"/>
      <c r="AH26" s="89"/>
      <c r="AI26" s="90"/>
      <c r="AJ26" s="91"/>
      <c r="AK26" s="91"/>
      <c r="AL26" s="84"/>
      <c r="AM26" s="85"/>
      <c r="AN26" s="84"/>
      <c r="AO26" s="85"/>
      <c r="AP26" s="84"/>
      <c r="AQ26" s="85"/>
      <c r="AR26" s="84"/>
      <c r="AS26" s="85"/>
      <c r="AT26" s="84"/>
      <c r="AU26" s="85"/>
      <c r="AV26" s="84"/>
      <c r="AW26" s="86"/>
      <c r="AX26" s="87"/>
      <c r="AY26" s="88"/>
      <c r="AZ26" s="80"/>
      <c r="BA26" s="80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  <c r="WP26" s="43"/>
      <c r="WQ26" s="43"/>
      <c r="WR26" s="43"/>
      <c r="WS26" s="43"/>
      <c r="WT26" s="43"/>
      <c r="WU26" s="43"/>
      <c r="WV26" s="43"/>
      <c r="WW26" s="43"/>
      <c r="WX26" s="43"/>
      <c r="WY26" s="43"/>
      <c r="WZ26" s="43"/>
      <c r="XA26" s="43"/>
      <c r="XB26" s="43"/>
      <c r="XC26" s="43"/>
      <c r="XD26" s="43"/>
      <c r="XE26" s="43"/>
      <c r="XF26" s="43"/>
      <c r="XG26" s="43"/>
      <c r="XH26" s="43"/>
      <c r="XI26" s="43"/>
      <c r="XJ26" s="43"/>
      <c r="XK26" s="43"/>
      <c r="XL26" s="43"/>
      <c r="XM26" s="43"/>
      <c r="XN26" s="43"/>
      <c r="XO26" s="43"/>
      <c r="XP26" s="43"/>
      <c r="XQ26" s="43"/>
      <c r="XR26" s="43"/>
      <c r="XS26" s="43"/>
      <c r="XT26" s="43"/>
      <c r="XU26" s="43"/>
      <c r="XV26" s="43"/>
      <c r="XW26" s="43"/>
      <c r="XX26" s="43"/>
      <c r="XY26" s="43"/>
      <c r="XZ26" s="43"/>
      <c r="YA26" s="43"/>
      <c r="YB26" s="43"/>
      <c r="YC26" s="43"/>
      <c r="YD26" s="43"/>
      <c r="YE26" s="43"/>
      <c r="YF26" s="43"/>
      <c r="YG26" s="43"/>
      <c r="YH26" s="43"/>
      <c r="YI26" s="43"/>
      <c r="YJ26" s="43"/>
      <c r="YK26" s="43"/>
      <c r="YL26" s="43"/>
      <c r="YM26" s="43"/>
      <c r="YN26" s="43"/>
      <c r="YO26" s="43"/>
      <c r="YP26" s="43"/>
      <c r="YQ26" s="43"/>
      <c r="YR26" s="43"/>
      <c r="YS26" s="43"/>
      <c r="YT26" s="43"/>
      <c r="YU26" s="43"/>
      <c r="YV26" s="43"/>
      <c r="YW26" s="43"/>
      <c r="YX26" s="43"/>
      <c r="YY26" s="43"/>
      <c r="YZ26" s="43"/>
      <c r="ZA26" s="43"/>
      <c r="ZB26" s="43"/>
      <c r="ZC26" s="43"/>
      <c r="ZD26" s="43"/>
      <c r="ZE26" s="43"/>
      <c r="ZF26" s="43"/>
      <c r="ZG26" s="43"/>
      <c r="ZH26" s="43"/>
      <c r="ZI26" s="43"/>
      <c r="ZJ26" s="43"/>
      <c r="ZK26" s="43"/>
      <c r="ZL26" s="43"/>
      <c r="ZM26" s="43"/>
      <c r="ZN26" s="43"/>
      <c r="ZO26" s="43"/>
      <c r="ZP26" s="43"/>
      <c r="ZQ26" s="43"/>
      <c r="ZR26" s="43"/>
      <c r="ZS26" s="43"/>
      <c r="ZT26" s="43"/>
      <c r="ZU26" s="43"/>
      <c r="ZV26" s="43"/>
    </row>
    <row r="27" spans="1:698" s="12" customFormat="1" ht="17.25" customHeight="1" x14ac:dyDescent="0.25">
      <c r="A27" s="94"/>
      <c r="B27" s="97"/>
      <c r="C27" s="97"/>
      <c r="D27" s="99"/>
      <c r="E27" s="70"/>
      <c r="F27" s="97"/>
      <c r="G27" s="101"/>
      <c r="H27" s="104"/>
      <c r="I27" s="75" t="s">
        <v>80</v>
      </c>
      <c r="J27" s="80"/>
      <c r="K27" s="80"/>
      <c r="L27" s="88"/>
      <c r="M27" s="92"/>
      <c r="N27" s="107"/>
      <c r="O27" s="92"/>
      <c r="P27" s="107"/>
      <c r="Q27" s="92"/>
      <c r="R27" s="89"/>
      <c r="S27" s="89"/>
      <c r="T27" s="89"/>
      <c r="U27" s="89"/>
      <c r="V27" s="89"/>
      <c r="W27" s="92"/>
      <c r="X27" s="89"/>
      <c r="Y27" s="89"/>
      <c r="Z27" s="89"/>
      <c r="AA27" s="89"/>
      <c r="AB27" s="89"/>
      <c r="AC27" s="92"/>
      <c r="AD27" s="89"/>
      <c r="AE27" s="89"/>
      <c r="AF27" s="89"/>
      <c r="AG27" s="89"/>
      <c r="AH27" s="89"/>
      <c r="AI27" s="90"/>
      <c r="AJ27" s="91"/>
      <c r="AK27" s="91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6"/>
      <c r="AX27" s="87"/>
      <c r="AY27" s="88"/>
      <c r="AZ27" s="80"/>
      <c r="BA27" s="80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</row>
    <row r="28" spans="1:698" s="12" customFormat="1" ht="15" customHeight="1" x14ac:dyDescent="0.25">
      <c r="A28" s="94"/>
      <c r="B28" s="97"/>
      <c r="C28" s="97"/>
      <c r="D28" s="99"/>
      <c r="E28" s="70"/>
      <c r="F28" s="97"/>
      <c r="G28" s="101"/>
      <c r="H28" s="104"/>
      <c r="I28" s="75" t="s">
        <v>81</v>
      </c>
      <c r="J28" s="80"/>
      <c r="K28" s="80"/>
      <c r="L28" s="88"/>
      <c r="M28" s="92"/>
      <c r="N28" s="107"/>
      <c r="O28" s="92"/>
      <c r="P28" s="107"/>
      <c r="Q28" s="92"/>
      <c r="R28" s="89"/>
      <c r="S28" s="89"/>
      <c r="T28" s="89"/>
      <c r="U28" s="89"/>
      <c r="V28" s="89"/>
      <c r="W28" s="92"/>
      <c r="X28" s="89"/>
      <c r="Y28" s="89"/>
      <c r="Z28" s="89"/>
      <c r="AA28" s="89"/>
      <c r="AB28" s="89"/>
      <c r="AC28" s="92"/>
      <c r="AD28" s="89"/>
      <c r="AE28" s="89"/>
      <c r="AF28" s="89"/>
      <c r="AG28" s="89"/>
      <c r="AH28" s="89"/>
      <c r="AI28" s="90"/>
      <c r="AJ28" s="91"/>
      <c r="AK28" s="91"/>
      <c r="AL28" s="84"/>
      <c r="AM28" s="85"/>
      <c r="AN28" s="84"/>
      <c r="AO28" s="85"/>
      <c r="AP28" s="84"/>
      <c r="AQ28" s="85"/>
      <c r="AR28" s="84"/>
      <c r="AS28" s="85"/>
      <c r="AT28" s="84"/>
      <c r="AU28" s="85"/>
      <c r="AV28" s="84"/>
      <c r="AW28" s="86"/>
      <c r="AX28" s="87"/>
      <c r="AY28" s="88"/>
      <c r="AZ28" s="80"/>
      <c r="BA28" s="80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</row>
    <row r="29" spans="1:698" s="12" customFormat="1" ht="21" customHeight="1" x14ac:dyDescent="0.25">
      <c r="A29" s="95"/>
      <c r="B29" s="98"/>
      <c r="C29" s="98"/>
      <c r="D29" s="99"/>
      <c r="E29" s="71"/>
      <c r="F29" s="98"/>
      <c r="G29" s="102"/>
      <c r="H29" s="105"/>
      <c r="I29" s="75" t="s">
        <v>82</v>
      </c>
      <c r="J29" s="80"/>
      <c r="K29" s="80"/>
      <c r="L29" s="88"/>
      <c r="M29" s="92"/>
      <c r="N29" s="107"/>
      <c r="O29" s="92"/>
      <c r="P29" s="107"/>
      <c r="Q29" s="92"/>
      <c r="R29" s="89"/>
      <c r="S29" s="89"/>
      <c r="T29" s="89"/>
      <c r="U29" s="89"/>
      <c r="V29" s="89"/>
      <c r="W29" s="92"/>
      <c r="X29" s="89"/>
      <c r="Y29" s="89"/>
      <c r="Z29" s="89"/>
      <c r="AA29" s="89"/>
      <c r="AB29" s="89"/>
      <c r="AC29" s="92"/>
      <c r="AD29" s="89"/>
      <c r="AE29" s="89"/>
      <c r="AF29" s="89"/>
      <c r="AG29" s="89"/>
      <c r="AH29" s="89"/>
      <c r="AI29" s="90"/>
      <c r="AJ29" s="91"/>
      <c r="AK29" s="91"/>
      <c r="AL29" s="84"/>
      <c r="AM29" s="85"/>
      <c r="AN29" s="84"/>
      <c r="AO29" s="85"/>
      <c r="AP29" s="84"/>
      <c r="AQ29" s="85"/>
      <c r="AR29" s="84"/>
      <c r="AS29" s="85"/>
      <c r="AT29" s="84"/>
      <c r="AU29" s="85"/>
      <c r="AV29" s="84"/>
      <c r="AW29" s="86"/>
      <c r="AX29" s="87"/>
      <c r="AY29" s="88"/>
      <c r="AZ29" s="80"/>
      <c r="BA29" s="80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</row>
    <row r="30" spans="1:698" s="17" customFormat="1" ht="21.95" customHeight="1" x14ac:dyDescent="0.25">
      <c r="A30" s="81" t="s">
        <v>9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30"/>
      <c r="AL30" s="20">
        <f>SUM(AL23:AL23)</f>
        <v>331</v>
      </c>
      <c r="AM30" s="20">
        <f t="shared" ref="AM30:AW30" si="3">SUM(AM23:AM23)</f>
        <v>0</v>
      </c>
      <c r="AN30" s="20">
        <f t="shared" si="3"/>
        <v>721</v>
      </c>
      <c r="AO30" s="20">
        <f t="shared" si="3"/>
        <v>720</v>
      </c>
      <c r="AP30" s="20">
        <f t="shared" si="3"/>
        <v>200</v>
      </c>
      <c r="AQ30" s="20">
        <v>559</v>
      </c>
      <c r="AR30" s="20">
        <f t="shared" si="3"/>
        <v>200</v>
      </c>
      <c r="AS30" s="20">
        <f t="shared" si="3"/>
        <v>0</v>
      </c>
      <c r="AT30" s="20">
        <f t="shared" si="3"/>
        <v>200</v>
      </c>
      <c r="AU30" s="20">
        <f t="shared" si="3"/>
        <v>0</v>
      </c>
      <c r="AV30" s="20">
        <f t="shared" si="3"/>
        <v>200</v>
      </c>
      <c r="AW30" s="20">
        <f t="shared" si="3"/>
        <v>100</v>
      </c>
      <c r="AY30" s="10"/>
      <c r="BB30" s="44"/>
      <c r="BC30" s="4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  <c r="IW30" s="74"/>
      <c r="IX30" s="74"/>
      <c r="IY30" s="74"/>
      <c r="IZ30" s="74"/>
      <c r="JA30" s="74"/>
      <c r="JB30" s="74"/>
      <c r="JC30" s="74"/>
      <c r="JD30" s="74"/>
      <c r="JE30" s="74"/>
      <c r="JF30" s="74"/>
      <c r="JG30" s="74"/>
      <c r="JH30" s="74"/>
      <c r="JI30" s="74"/>
      <c r="JJ30" s="74"/>
      <c r="JK30" s="74"/>
      <c r="JL30" s="74"/>
      <c r="JM30" s="74"/>
      <c r="JN30" s="74"/>
      <c r="JO30" s="74"/>
      <c r="JP30" s="74"/>
      <c r="JQ30" s="74"/>
      <c r="JR30" s="74"/>
      <c r="JS30" s="74"/>
      <c r="JT30" s="74"/>
      <c r="JU30" s="74"/>
      <c r="JV30" s="74"/>
      <c r="JW30" s="74"/>
      <c r="JX30" s="74"/>
      <c r="JY30" s="74"/>
      <c r="JZ30" s="74"/>
      <c r="KA30" s="74"/>
      <c r="KB30" s="74"/>
      <c r="KC30" s="74"/>
      <c r="KD30" s="74"/>
      <c r="KE30" s="74"/>
      <c r="KF30" s="74"/>
      <c r="KG30" s="74"/>
      <c r="KH30" s="74"/>
      <c r="KI30" s="74"/>
      <c r="KJ30" s="74"/>
      <c r="KK30" s="74"/>
      <c r="KL30" s="74"/>
      <c r="KM30" s="74"/>
      <c r="KN30" s="74"/>
      <c r="KO30" s="74"/>
      <c r="KP30" s="74"/>
      <c r="KQ30" s="74"/>
      <c r="KR30" s="74"/>
      <c r="KS30" s="74"/>
      <c r="KT30" s="74"/>
      <c r="KU30" s="74"/>
      <c r="KV30" s="74"/>
      <c r="KW30" s="74"/>
      <c r="KX30" s="74"/>
      <c r="KY30" s="74"/>
      <c r="KZ30" s="74"/>
      <c r="LA30" s="74"/>
      <c r="LB30" s="74"/>
      <c r="LC30" s="74"/>
      <c r="LD30" s="74"/>
      <c r="LE30" s="74"/>
      <c r="LF30" s="74"/>
      <c r="LG30" s="74"/>
      <c r="LH30" s="74"/>
      <c r="LI30" s="74"/>
      <c r="LJ30" s="74"/>
      <c r="LK30" s="74"/>
      <c r="LL30" s="74"/>
      <c r="LM30" s="74"/>
      <c r="LN30" s="74"/>
      <c r="LO30" s="74"/>
      <c r="LP30" s="74"/>
      <c r="LQ30" s="74"/>
      <c r="LR30" s="74"/>
      <c r="LS30" s="74"/>
      <c r="LT30" s="74"/>
      <c r="LU30" s="74"/>
      <c r="LV30" s="74"/>
      <c r="LW30" s="74"/>
      <c r="LX30" s="74"/>
      <c r="LY30" s="74"/>
      <c r="LZ30" s="74"/>
      <c r="MA30" s="74"/>
      <c r="MB30" s="74"/>
      <c r="MC30" s="74"/>
      <c r="MD30" s="74"/>
      <c r="ME30" s="74"/>
      <c r="MF30" s="74"/>
      <c r="MG30" s="74"/>
      <c r="MH30" s="74"/>
      <c r="MI30" s="74"/>
      <c r="MJ30" s="74"/>
      <c r="MK30" s="74"/>
      <c r="ML30" s="74"/>
      <c r="MM30" s="74"/>
      <c r="MN30" s="74"/>
      <c r="MO30" s="74"/>
      <c r="MP30" s="74"/>
      <c r="MQ30" s="74"/>
      <c r="MR30" s="74"/>
      <c r="MS30" s="74"/>
      <c r="MT30" s="74"/>
      <c r="MU30" s="74"/>
      <c r="MV30" s="74"/>
      <c r="MW30" s="74"/>
      <c r="MX30" s="74"/>
      <c r="MY30" s="74"/>
      <c r="MZ30" s="74"/>
      <c r="NA30" s="74"/>
      <c r="NB30" s="74"/>
      <c r="NC30" s="74"/>
      <c r="ND30" s="74"/>
      <c r="NE30" s="74"/>
      <c r="NF30" s="74"/>
      <c r="NG30" s="74"/>
      <c r="NH30" s="74"/>
      <c r="NI30" s="74"/>
      <c r="NJ30" s="74"/>
      <c r="NK30" s="74"/>
      <c r="NL30" s="74"/>
      <c r="NM30" s="74"/>
      <c r="NN30" s="74"/>
      <c r="NO30" s="74"/>
      <c r="NP30" s="74"/>
      <c r="NQ30" s="74"/>
      <c r="NR30" s="74"/>
      <c r="NS30" s="74"/>
      <c r="NT30" s="74"/>
      <c r="NU30" s="74"/>
      <c r="NV30" s="74"/>
      <c r="NW30" s="74"/>
      <c r="NX30" s="74"/>
      <c r="NY30" s="74"/>
      <c r="NZ30" s="74"/>
      <c r="OA30" s="74"/>
      <c r="OB30" s="74"/>
      <c r="OC30" s="74"/>
      <c r="OD30" s="74"/>
      <c r="OE30" s="74"/>
      <c r="OF30" s="74"/>
      <c r="OG30" s="74"/>
      <c r="OH30" s="74"/>
      <c r="OI30" s="74"/>
      <c r="OJ30" s="74"/>
      <c r="OK30" s="74"/>
      <c r="OL30" s="74"/>
      <c r="OM30" s="74"/>
      <c r="ON30" s="74"/>
      <c r="OO30" s="74"/>
      <c r="OP30" s="74"/>
      <c r="OQ30" s="74"/>
      <c r="OR30" s="74"/>
      <c r="OS30" s="74"/>
      <c r="OT30" s="74"/>
      <c r="OU30" s="74"/>
      <c r="OV30" s="74"/>
      <c r="OW30" s="74"/>
      <c r="OX30" s="74"/>
      <c r="OY30" s="74"/>
      <c r="OZ30" s="74"/>
      <c r="PA30" s="74"/>
      <c r="PB30" s="74"/>
      <c r="PC30" s="74"/>
      <c r="PD30" s="74"/>
      <c r="PE30" s="74"/>
      <c r="PF30" s="74"/>
      <c r="PG30" s="74"/>
      <c r="PH30" s="74"/>
      <c r="PI30" s="74"/>
      <c r="PJ30" s="74"/>
      <c r="PK30" s="74"/>
      <c r="PL30" s="74"/>
      <c r="PM30" s="74"/>
      <c r="PN30" s="74"/>
      <c r="PO30" s="74"/>
      <c r="PP30" s="74"/>
      <c r="PQ30" s="74"/>
      <c r="PR30" s="74"/>
      <c r="PS30" s="74"/>
      <c r="PT30" s="74"/>
      <c r="PU30" s="74"/>
      <c r="PV30" s="74"/>
      <c r="PW30" s="74"/>
      <c r="PX30" s="74"/>
      <c r="PY30" s="74"/>
      <c r="PZ30" s="74"/>
      <c r="QA30" s="74"/>
      <c r="QB30" s="74"/>
      <c r="QC30" s="74"/>
      <c r="QD30" s="74"/>
      <c r="QE30" s="74"/>
      <c r="QF30" s="74"/>
      <c r="QG30" s="74"/>
      <c r="QH30" s="74"/>
      <c r="QI30" s="74"/>
      <c r="QJ30" s="74"/>
      <c r="QK30" s="74"/>
      <c r="QL30" s="74"/>
      <c r="QM30" s="74"/>
      <c r="QN30" s="74"/>
      <c r="QO30" s="74"/>
      <c r="QP30" s="74"/>
      <c r="QQ30" s="74"/>
      <c r="QR30" s="74"/>
      <c r="QS30" s="74"/>
      <c r="QT30" s="74"/>
      <c r="QU30" s="74"/>
      <c r="QV30" s="74"/>
      <c r="QW30" s="74"/>
      <c r="QX30" s="74"/>
      <c r="QY30" s="74"/>
      <c r="QZ30" s="74"/>
      <c r="RA30" s="74"/>
      <c r="RB30" s="74"/>
      <c r="RC30" s="74"/>
      <c r="RD30" s="74"/>
      <c r="RE30" s="74"/>
      <c r="RF30" s="74"/>
      <c r="RG30" s="74"/>
      <c r="RH30" s="74"/>
      <c r="RI30" s="74"/>
      <c r="RJ30" s="74"/>
      <c r="RK30" s="74"/>
      <c r="RL30" s="74"/>
      <c r="RM30" s="74"/>
      <c r="RN30" s="74"/>
      <c r="RO30" s="74"/>
      <c r="RP30" s="74"/>
      <c r="RQ30" s="74"/>
      <c r="RR30" s="74"/>
      <c r="RS30" s="74"/>
      <c r="RT30" s="74"/>
      <c r="RU30" s="74"/>
      <c r="RV30" s="74"/>
      <c r="RW30" s="74"/>
      <c r="RX30" s="74"/>
      <c r="RY30" s="74"/>
      <c r="RZ30" s="74"/>
      <c r="SA30" s="74"/>
      <c r="SB30" s="74"/>
      <c r="SC30" s="74"/>
      <c r="SD30" s="74"/>
      <c r="SE30" s="74"/>
      <c r="SF30" s="74"/>
      <c r="SG30" s="74"/>
      <c r="SH30" s="74"/>
      <c r="SI30" s="74"/>
      <c r="SJ30" s="74"/>
      <c r="SK30" s="74"/>
      <c r="SL30" s="74"/>
      <c r="SM30" s="74"/>
      <c r="SN30" s="74"/>
      <c r="SO30" s="74"/>
      <c r="SP30" s="74"/>
      <c r="SQ30" s="74"/>
      <c r="SR30" s="74"/>
      <c r="SS30" s="74"/>
      <c r="ST30" s="74"/>
      <c r="SU30" s="74"/>
      <c r="SV30" s="74"/>
      <c r="SW30" s="74"/>
      <c r="SX30" s="74"/>
      <c r="SY30" s="74"/>
      <c r="SZ30" s="74"/>
      <c r="TA30" s="74"/>
      <c r="TB30" s="74"/>
      <c r="TC30" s="74"/>
      <c r="TD30" s="74"/>
      <c r="TE30" s="74"/>
      <c r="TF30" s="74"/>
      <c r="TG30" s="74"/>
      <c r="TH30" s="74"/>
      <c r="TI30" s="74"/>
      <c r="TJ30" s="74"/>
      <c r="TK30" s="74"/>
      <c r="TL30" s="74"/>
      <c r="TM30" s="74"/>
      <c r="TN30" s="74"/>
      <c r="TO30" s="74"/>
      <c r="TP30" s="74"/>
      <c r="TQ30" s="74"/>
      <c r="TR30" s="74"/>
      <c r="TS30" s="74"/>
      <c r="TT30" s="74"/>
      <c r="TU30" s="74"/>
      <c r="TV30" s="74"/>
      <c r="TW30" s="74"/>
      <c r="TX30" s="74"/>
      <c r="TY30" s="74"/>
      <c r="TZ30" s="74"/>
      <c r="UA30" s="74"/>
      <c r="UB30" s="74"/>
      <c r="UC30" s="74"/>
      <c r="UD30" s="74"/>
      <c r="UE30" s="74"/>
      <c r="UF30" s="74"/>
      <c r="UG30" s="74"/>
      <c r="UH30" s="74"/>
      <c r="UI30" s="74"/>
      <c r="UJ30" s="74"/>
      <c r="UK30" s="74"/>
      <c r="UL30" s="74"/>
      <c r="UM30" s="74"/>
      <c r="UN30" s="74"/>
      <c r="UO30" s="74"/>
      <c r="UP30" s="74"/>
      <c r="UQ30" s="74"/>
      <c r="UR30" s="74"/>
      <c r="US30" s="74"/>
      <c r="UT30" s="74"/>
      <c r="UU30" s="74"/>
      <c r="UV30" s="74"/>
      <c r="UW30" s="74"/>
      <c r="UX30" s="74"/>
      <c r="UY30" s="74"/>
      <c r="UZ30" s="74"/>
      <c r="VA30" s="74"/>
      <c r="VB30" s="74"/>
      <c r="VC30" s="74"/>
      <c r="VD30" s="74"/>
      <c r="VE30" s="74"/>
      <c r="VF30" s="74"/>
      <c r="VG30" s="74"/>
      <c r="VH30" s="74"/>
      <c r="VI30" s="74"/>
      <c r="VJ30" s="74"/>
      <c r="VK30" s="74"/>
      <c r="VL30" s="74"/>
      <c r="VM30" s="74"/>
      <c r="VN30" s="74"/>
      <c r="VO30" s="74"/>
      <c r="VP30" s="74"/>
      <c r="VQ30" s="74"/>
      <c r="VR30" s="74"/>
      <c r="VS30" s="74"/>
      <c r="VT30" s="74"/>
      <c r="VU30" s="74"/>
      <c r="VV30" s="74"/>
      <c r="VW30" s="74"/>
      <c r="VX30" s="74"/>
      <c r="VY30" s="74"/>
      <c r="VZ30" s="74"/>
      <c r="WA30" s="74"/>
      <c r="WB30" s="74"/>
      <c r="WC30" s="74"/>
      <c r="WD30" s="74"/>
      <c r="WE30" s="74"/>
      <c r="WF30" s="74"/>
      <c r="WG30" s="74"/>
      <c r="WH30" s="74"/>
      <c r="WI30" s="74"/>
      <c r="WJ30" s="74"/>
      <c r="WK30" s="74"/>
      <c r="WL30" s="74"/>
      <c r="WM30" s="74"/>
      <c r="WN30" s="74"/>
      <c r="WO30" s="74"/>
      <c r="WP30" s="74"/>
      <c r="WQ30" s="74"/>
      <c r="WR30" s="74"/>
      <c r="WS30" s="74"/>
      <c r="WT30" s="74"/>
      <c r="WU30" s="74"/>
      <c r="WV30" s="74"/>
      <c r="WW30" s="74"/>
      <c r="WX30" s="74"/>
      <c r="WY30" s="74"/>
      <c r="WZ30" s="74"/>
      <c r="XA30" s="74"/>
      <c r="XB30" s="74"/>
      <c r="XC30" s="74"/>
      <c r="XD30" s="74"/>
      <c r="XE30" s="74"/>
      <c r="XF30" s="74"/>
      <c r="XG30" s="74"/>
      <c r="XH30" s="74"/>
      <c r="XI30" s="74"/>
      <c r="XJ30" s="74"/>
      <c r="XK30" s="74"/>
      <c r="XL30" s="74"/>
      <c r="XM30" s="74"/>
      <c r="XN30" s="74"/>
      <c r="XO30" s="74"/>
      <c r="XP30" s="74"/>
      <c r="XQ30" s="74"/>
      <c r="XR30" s="74"/>
      <c r="XS30" s="74"/>
      <c r="XT30" s="74"/>
      <c r="XU30" s="74"/>
      <c r="XV30" s="74"/>
      <c r="XW30" s="74"/>
      <c r="XX30" s="74"/>
      <c r="XY30" s="74"/>
      <c r="XZ30" s="74"/>
      <c r="YA30" s="74"/>
      <c r="YB30" s="74"/>
      <c r="YC30" s="74"/>
      <c r="YD30" s="74"/>
      <c r="YE30" s="74"/>
      <c r="YF30" s="74"/>
      <c r="YG30" s="74"/>
      <c r="YH30" s="74"/>
      <c r="YI30" s="74"/>
      <c r="YJ30" s="74"/>
      <c r="YK30" s="74"/>
      <c r="YL30" s="74"/>
      <c r="YM30" s="74"/>
      <c r="YN30" s="74"/>
      <c r="YO30" s="74"/>
      <c r="YP30" s="74"/>
      <c r="YQ30" s="74"/>
      <c r="YR30" s="74"/>
      <c r="YS30" s="74"/>
      <c r="YT30" s="74"/>
      <c r="YU30" s="74"/>
      <c r="YV30" s="74"/>
      <c r="YW30" s="74"/>
      <c r="YX30" s="74"/>
      <c r="YY30" s="74"/>
      <c r="YZ30" s="74"/>
      <c r="ZA30" s="74"/>
      <c r="ZB30" s="74"/>
      <c r="ZC30" s="74"/>
      <c r="ZD30" s="74"/>
      <c r="ZE30" s="74"/>
      <c r="ZF30" s="74"/>
      <c r="ZG30" s="74"/>
      <c r="ZH30" s="74"/>
      <c r="ZI30" s="74"/>
      <c r="ZJ30" s="74"/>
      <c r="ZK30" s="74"/>
      <c r="ZL30" s="74"/>
      <c r="ZM30" s="74"/>
      <c r="ZN30" s="74"/>
      <c r="ZO30" s="74"/>
      <c r="ZP30" s="74"/>
      <c r="ZQ30" s="74"/>
      <c r="ZR30" s="74"/>
      <c r="ZS30" s="74"/>
      <c r="ZT30" s="74"/>
      <c r="ZU30" s="74"/>
      <c r="ZV30" s="74"/>
    </row>
    <row r="31" spans="1:698" s="17" customFormat="1" ht="21.95" customHeight="1" x14ac:dyDescent="0.25">
      <c r="A31" s="82" t="s">
        <v>10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37"/>
      <c r="AL31" s="66">
        <f t="shared" ref="AL31:AW31" si="4">+AL30</f>
        <v>331</v>
      </c>
      <c r="AM31" s="66"/>
      <c r="AN31" s="66">
        <f t="shared" si="4"/>
        <v>721</v>
      </c>
      <c r="AO31" s="66"/>
      <c r="AP31" s="66">
        <f t="shared" si="4"/>
        <v>200</v>
      </c>
      <c r="AQ31" s="66">
        <f t="shared" si="4"/>
        <v>559</v>
      </c>
      <c r="AR31" s="66">
        <f t="shared" si="4"/>
        <v>200</v>
      </c>
      <c r="AS31" s="66">
        <f t="shared" si="4"/>
        <v>0</v>
      </c>
      <c r="AT31" s="66">
        <f t="shared" si="4"/>
        <v>200</v>
      </c>
      <c r="AU31" s="66">
        <f t="shared" si="4"/>
        <v>0</v>
      </c>
      <c r="AV31" s="66">
        <f t="shared" si="4"/>
        <v>200</v>
      </c>
      <c r="AW31" s="66">
        <f t="shared" si="4"/>
        <v>100</v>
      </c>
      <c r="AY31" s="10"/>
      <c r="BB31" s="44"/>
      <c r="BC31" s="4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  <c r="IW31" s="74"/>
      <c r="IX31" s="74"/>
      <c r="IY31" s="74"/>
      <c r="IZ31" s="74"/>
      <c r="JA31" s="74"/>
      <c r="JB31" s="74"/>
      <c r="JC31" s="74"/>
      <c r="JD31" s="74"/>
      <c r="JE31" s="74"/>
      <c r="JF31" s="74"/>
      <c r="JG31" s="74"/>
      <c r="JH31" s="74"/>
      <c r="JI31" s="74"/>
      <c r="JJ31" s="74"/>
      <c r="JK31" s="74"/>
      <c r="JL31" s="74"/>
      <c r="JM31" s="74"/>
      <c r="JN31" s="74"/>
      <c r="JO31" s="74"/>
      <c r="JP31" s="74"/>
      <c r="JQ31" s="74"/>
      <c r="JR31" s="74"/>
      <c r="JS31" s="74"/>
      <c r="JT31" s="74"/>
      <c r="JU31" s="74"/>
      <c r="JV31" s="74"/>
      <c r="JW31" s="74"/>
      <c r="JX31" s="74"/>
      <c r="JY31" s="74"/>
      <c r="JZ31" s="74"/>
      <c r="KA31" s="74"/>
      <c r="KB31" s="74"/>
      <c r="KC31" s="74"/>
      <c r="KD31" s="74"/>
      <c r="KE31" s="74"/>
      <c r="KF31" s="74"/>
      <c r="KG31" s="74"/>
      <c r="KH31" s="74"/>
      <c r="KI31" s="74"/>
      <c r="KJ31" s="74"/>
      <c r="KK31" s="74"/>
      <c r="KL31" s="74"/>
      <c r="KM31" s="74"/>
      <c r="KN31" s="74"/>
      <c r="KO31" s="74"/>
      <c r="KP31" s="74"/>
      <c r="KQ31" s="74"/>
      <c r="KR31" s="74"/>
      <c r="KS31" s="74"/>
      <c r="KT31" s="74"/>
      <c r="KU31" s="74"/>
      <c r="KV31" s="74"/>
      <c r="KW31" s="74"/>
      <c r="KX31" s="74"/>
      <c r="KY31" s="74"/>
      <c r="KZ31" s="74"/>
      <c r="LA31" s="74"/>
      <c r="LB31" s="74"/>
      <c r="LC31" s="74"/>
      <c r="LD31" s="74"/>
      <c r="LE31" s="74"/>
      <c r="LF31" s="74"/>
      <c r="LG31" s="74"/>
      <c r="LH31" s="74"/>
      <c r="LI31" s="74"/>
      <c r="LJ31" s="74"/>
      <c r="LK31" s="74"/>
      <c r="LL31" s="74"/>
      <c r="LM31" s="74"/>
      <c r="LN31" s="74"/>
      <c r="LO31" s="74"/>
      <c r="LP31" s="74"/>
      <c r="LQ31" s="74"/>
      <c r="LR31" s="74"/>
      <c r="LS31" s="74"/>
      <c r="LT31" s="74"/>
      <c r="LU31" s="74"/>
      <c r="LV31" s="74"/>
      <c r="LW31" s="74"/>
      <c r="LX31" s="74"/>
      <c r="LY31" s="74"/>
      <c r="LZ31" s="74"/>
      <c r="MA31" s="74"/>
      <c r="MB31" s="74"/>
      <c r="MC31" s="74"/>
      <c r="MD31" s="74"/>
      <c r="ME31" s="74"/>
      <c r="MF31" s="74"/>
      <c r="MG31" s="74"/>
      <c r="MH31" s="74"/>
      <c r="MI31" s="74"/>
      <c r="MJ31" s="74"/>
      <c r="MK31" s="74"/>
      <c r="ML31" s="74"/>
      <c r="MM31" s="74"/>
      <c r="MN31" s="74"/>
      <c r="MO31" s="74"/>
      <c r="MP31" s="74"/>
      <c r="MQ31" s="74"/>
      <c r="MR31" s="74"/>
      <c r="MS31" s="74"/>
      <c r="MT31" s="74"/>
      <c r="MU31" s="74"/>
      <c r="MV31" s="74"/>
      <c r="MW31" s="74"/>
      <c r="MX31" s="74"/>
      <c r="MY31" s="74"/>
      <c r="MZ31" s="74"/>
      <c r="NA31" s="74"/>
      <c r="NB31" s="74"/>
      <c r="NC31" s="74"/>
      <c r="ND31" s="74"/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74"/>
      <c r="NX31" s="74"/>
      <c r="NY31" s="74"/>
      <c r="NZ31" s="74"/>
      <c r="OA31" s="74"/>
      <c r="OB31" s="74"/>
      <c r="OC31" s="74"/>
      <c r="OD31" s="74"/>
      <c r="OE31" s="74"/>
      <c r="OF31" s="74"/>
      <c r="OG31" s="74"/>
      <c r="OH31" s="74"/>
      <c r="OI31" s="74"/>
      <c r="OJ31" s="74"/>
      <c r="OK31" s="74"/>
      <c r="OL31" s="74"/>
      <c r="OM31" s="74"/>
      <c r="ON31" s="74"/>
      <c r="OO31" s="74"/>
      <c r="OP31" s="74"/>
      <c r="OQ31" s="74"/>
      <c r="OR31" s="74"/>
      <c r="OS31" s="74"/>
      <c r="OT31" s="74"/>
      <c r="OU31" s="74"/>
      <c r="OV31" s="74"/>
      <c r="OW31" s="74"/>
      <c r="OX31" s="74"/>
      <c r="OY31" s="74"/>
      <c r="OZ31" s="74"/>
      <c r="PA31" s="74"/>
      <c r="PB31" s="74"/>
      <c r="PC31" s="74"/>
      <c r="PD31" s="74"/>
      <c r="PE31" s="74"/>
      <c r="PF31" s="74"/>
      <c r="PG31" s="74"/>
      <c r="PH31" s="74"/>
      <c r="PI31" s="74"/>
      <c r="PJ31" s="74"/>
      <c r="PK31" s="74"/>
      <c r="PL31" s="74"/>
      <c r="PM31" s="74"/>
      <c r="PN31" s="74"/>
      <c r="PO31" s="74"/>
      <c r="PP31" s="74"/>
      <c r="PQ31" s="74"/>
      <c r="PR31" s="74"/>
      <c r="PS31" s="74"/>
      <c r="PT31" s="74"/>
      <c r="PU31" s="74"/>
      <c r="PV31" s="74"/>
      <c r="PW31" s="74"/>
      <c r="PX31" s="74"/>
      <c r="PY31" s="74"/>
      <c r="PZ31" s="74"/>
      <c r="QA31" s="74"/>
      <c r="QB31" s="74"/>
      <c r="QC31" s="74"/>
      <c r="QD31" s="74"/>
      <c r="QE31" s="74"/>
      <c r="QF31" s="74"/>
      <c r="QG31" s="74"/>
      <c r="QH31" s="74"/>
      <c r="QI31" s="74"/>
      <c r="QJ31" s="74"/>
      <c r="QK31" s="74"/>
      <c r="QL31" s="74"/>
      <c r="QM31" s="74"/>
      <c r="QN31" s="74"/>
      <c r="QO31" s="74"/>
      <c r="QP31" s="74"/>
      <c r="QQ31" s="74"/>
      <c r="QR31" s="74"/>
      <c r="QS31" s="74"/>
      <c r="QT31" s="74"/>
      <c r="QU31" s="74"/>
      <c r="QV31" s="74"/>
      <c r="QW31" s="74"/>
      <c r="QX31" s="74"/>
      <c r="QY31" s="74"/>
      <c r="QZ31" s="74"/>
      <c r="RA31" s="74"/>
      <c r="RB31" s="74"/>
      <c r="RC31" s="74"/>
      <c r="RD31" s="74"/>
      <c r="RE31" s="74"/>
      <c r="RF31" s="74"/>
      <c r="RG31" s="74"/>
      <c r="RH31" s="74"/>
      <c r="RI31" s="74"/>
      <c r="RJ31" s="74"/>
      <c r="RK31" s="74"/>
      <c r="RL31" s="74"/>
      <c r="RM31" s="74"/>
      <c r="RN31" s="74"/>
      <c r="RO31" s="74"/>
      <c r="RP31" s="74"/>
      <c r="RQ31" s="74"/>
      <c r="RR31" s="74"/>
      <c r="RS31" s="74"/>
      <c r="RT31" s="74"/>
      <c r="RU31" s="74"/>
      <c r="RV31" s="74"/>
      <c r="RW31" s="74"/>
      <c r="RX31" s="74"/>
      <c r="RY31" s="74"/>
      <c r="RZ31" s="74"/>
      <c r="SA31" s="74"/>
      <c r="SB31" s="74"/>
      <c r="SC31" s="74"/>
      <c r="SD31" s="74"/>
      <c r="SE31" s="74"/>
      <c r="SF31" s="74"/>
      <c r="SG31" s="74"/>
      <c r="SH31" s="74"/>
      <c r="SI31" s="74"/>
      <c r="SJ31" s="74"/>
      <c r="SK31" s="74"/>
      <c r="SL31" s="74"/>
      <c r="SM31" s="74"/>
      <c r="SN31" s="74"/>
      <c r="SO31" s="74"/>
      <c r="SP31" s="74"/>
      <c r="SQ31" s="74"/>
      <c r="SR31" s="74"/>
      <c r="SS31" s="74"/>
      <c r="ST31" s="74"/>
      <c r="SU31" s="74"/>
      <c r="SV31" s="74"/>
      <c r="SW31" s="74"/>
      <c r="SX31" s="74"/>
      <c r="SY31" s="74"/>
      <c r="SZ31" s="74"/>
      <c r="TA31" s="74"/>
      <c r="TB31" s="74"/>
      <c r="TC31" s="74"/>
      <c r="TD31" s="74"/>
      <c r="TE31" s="74"/>
      <c r="TF31" s="74"/>
      <c r="TG31" s="74"/>
      <c r="TH31" s="74"/>
      <c r="TI31" s="74"/>
      <c r="TJ31" s="74"/>
      <c r="TK31" s="74"/>
      <c r="TL31" s="74"/>
      <c r="TM31" s="74"/>
      <c r="TN31" s="74"/>
      <c r="TO31" s="74"/>
      <c r="TP31" s="74"/>
      <c r="TQ31" s="74"/>
      <c r="TR31" s="74"/>
      <c r="TS31" s="74"/>
      <c r="TT31" s="74"/>
      <c r="TU31" s="74"/>
      <c r="TV31" s="74"/>
      <c r="TW31" s="74"/>
      <c r="TX31" s="74"/>
      <c r="TY31" s="74"/>
      <c r="TZ31" s="74"/>
      <c r="UA31" s="74"/>
      <c r="UB31" s="74"/>
      <c r="UC31" s="74"/>
      <c r="UD31" s="74"/>
      <c r="UE31" s="74"/>
      <c r="UF31" s="74"/>
      <c r="UG31" s="74"/>
      <c r="UH31" s="74"/>
      <c r="UI31" s="74"/>
      <c r="UJ31" s="74"/>
      <c r="UK31" s="74"/>
      <c r="UL31" s="74"/>
      <c r="UM31" s="74"/>
      <c r="UN31" s="74"/>
      <c r="UO31" s="74"/>
      <c r="UP31" s="74"/>
      <c r="UQ31" s="74"/>
      <c r="UR31" s="74"/>
      <c r="US31" s="74"/>
      <c r="UT31" s="74"/>
      <c r="UU31" s="74"/>
      <c r="UV31" s="74"/>
      <c r="UW31" s="74"/>
      <c r="UX31" s="74"/>
      <c r="UY31" s="74"/>
      <c r="UZ31" s="74"/>
      <c r="VA31" s="74"/>
      <c r="VB31" s="74"/>
      <c r="VC31" s="74"/>
      <c r="VD31" s="74"/>
      <c r="VE31" s="74"/>
      <c r="VF31" s="74"/>
      <c r="VG31" s="74"/>
      <c r="VH31" s="74"/>
      <c r="VI31" s="74"/>
      <c r="VJ31" s="74"/>
      <c r="VK31" s="74"/>
      <c r="VL31" s="74"/>
      <c r="VM31" s="74"/>
      <c r="VN31" s="74"/>
      <c r="VO31" s="74"/>
      <c r="VP31" s="74"/>
      <c r="VQ31" s="74"/>
      <c r="VR31" s="74"/>
      <c r="VS31" s="74"/>
      <c r="VT31" s="74"/>
      <c r="VU31" s="74"/>
      <c r="VV31" s="74"/>
      <c r="VW31" s="74"/>
      <c r="VX31" s="74"/>
      <c r="VY31" s="74"/>
      <c r="VZ31" s="74"/>
      <c r="WA31" s="74"/>
      <c r="WB31" s="74"/>
      <c r="WC31" s="74"/>
      <c r="WD31" s="74"/>
      <c r="WE31" s="74"/>
      <c r="WF31" s="74"/>
      <c r="WG31" s="74"/>
      <c r="WH31" s="74"/>
      <c r="WI31" s="74"/>
      <c r="WJ31" s="74"/>
      <c r="WK31" s="74"/>
      <c r="WL31" s="74"/>
      <c r="WM31" s="74"/>
      <c r="WN31" s="74"/>
      <c r="WO31" s="74"/>
      <c r="WP31" s="74"/>
      <c r="WQ31" s="74"/>
      <c r="WR31" s="74"/>
      <c r="WS31" s="74"/>
      <c r="WT31" s="74"/>
      <c r="WU31" s="74"/>
      <c r="WV31" s="74"/>
      <c r="WW31" s="74"/>
      <c r="WX31" s="74"/>
      <c r="WY31" s="74"/>
      <c r="WZ31" s="74"/>
      <c r="XA31" s="74"/>
      <c r="XB31" s="74"/>
      <c r="XC31" s="74"/>
      <c r="XD31" s="74"/>
      <c r="XE31" s="74"/>
      <c r="XF31" s="74"/>
      <c r="XG31" s="74"/>
      <c r="XH31" s="74"/>
      <c r="XI31" s="74"/>
      <c r="XJ31" s="74"/>
      <c r="XK31" s="74"/>
      <c r="XL31" s="74"/>
      <c r="XM31" s="74"/>
      <c r="XN31" s="74"/>
      <c r="XO31" s="74"/>
      <c r="XP31" s="74"/>
      <c r="XQ31" s="74"/>
      <c r="XR31" s="74"/>
      <c r="XS31" s="74"/>
      <c r="XT31" s="74"/>
      <c r="XU31" s="74"/>
      <c r="XV31" s="74"/>
      <c r="XW31" s="74"/>
      <c r="XX31" s="74"/>
      <c r="XY31" s="74"/>
      <c r="XZ31" s="74"/>
      <c r="YA31" s="74"/>
      <c r="YB31" s="74"/>
      <c r="YC31" s="74"/>
      <c r="YD31" s="74"/>
      <c r="YE31" s="74"/>
      <c r="YF31" s="74"/>
      <c r="YG31" s="74"/>
      <c r="YH31" s="74"/>
      <c r="YI31" s="74"/>
      <c r="YJ31" s="74"/>
      <c r="YK31" s="74"/>
      <c r="YL31" s="74"/>
      <c r="YM31" s="74"/>
      <c r="YN31" s="74"/>
      <c r="YO31" s="74"/>
      <c r="YP31" s="74"/>
      <c r="YQ31" s="74"/>
      <c r="YR31" s="74"/>
      <c r="YS31" s="74"/>
      <c r="YT31" s="74"/>
      <c r="YU31" s="74"/>
      <c r="YV31" s="74"/>
      <c r="YW31" s="74"/>
      <c r="YX31" s="74"/>
      <c r="YY31" s="74"/>
      <c r="YZ31" s="74"/>
      <c r="ZA31" s="74"/>
      <c r="ZB31" s="74"/>
      <c r="ZC31" s="74"/>
      <c r="ZD31" s="74"/>
      <c r="ZE31" s="74"/>
      <c r="ZF31" s="74"/>
      <c r="ZG31" s="74"/>
      <c r="ZH31" s="74"/>
      <c r="ZI31" s="74"/>
      <c r="ZJ31" s="74"/>
      <c r="ZK31" s="74"/>
      <c r="ZL31" s="74"/>
      <c r="ZM31" s="74"/>
      <c r="ZN31" s="74"/>
      <c r="ZO31" s="74"/>
      <c r="ZP31" s="74"/>
      <c r="ZQ31" s="74"/>
      <c r="ZR31" s="74"/>
      <c r="ZS31" s="74"/>
      <c r="ZT31" s="74"/>
      <c r="ZU31" s="74"/>
      <c r="ZV31" s="74"/>
    </row>
    <row r="32" spans="1:698" s="46" customFormat="1" ht="29.1" customHeight="1" x14ac:dyDescent="0.25">
      <c r="A32" s="83" t="s">
        <v>11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31"/>
      <c r="AL32" s="21">
        <f t="shared" ref="AL32:AW32" si="5">+AL21+AL31</f>
        <v>758</v>
      </c>
      <c r="AM32" s="21">
        <f t="shared" si="5"/>
        <v>0</v>
      </c>
      <c r="AN32" s="21">
        <f t="shared" si="5"/>
        <v>2197</v>
      </c>
      <c r="AO32" s="21">
        <f t="shared" si="5"/>
        <v>1476</v>
      </c>
      <c r="AP32" s="21">
        <f t="shared" si="5"/>
        <v>600</v>
      </c>
      <c r="AQ32" s="21">
        <f t="shared" si="5"/>
        <v>759</v>
      </c>
      <c r="AR32" s="21">
        <f t="shared" si="5"/>
        <v>600</v>
      </c>
      <c r="AS32" s="21">
        <f t="shared" si="5"/>
        <v>0</v>
      </c>
      <c r="AT32" s="21">
        <f t="shared" si="5"/>
        <v>700</v>
      </c>
      <c r="AU32" s="21">
        <f t="shared" si="5"/>
        <v>0</v>
      </c>
      <c r="AV32" s="21">
        <f t="shared" si="5"/>
        <v>3261</v>
      </c>
      <c r="AW32" s="21">
        <f t="shared" si="5"/>
        <v>1217</v>
      </c>
      <c r="AX32" s="17"/>
      <c r="AY32" s="10"/>
      <c r="AZ32" s="17"/>
      <c r="BA32" s="17"/>
      <c r="BB32" s="44"/>
      <c r="BC32" s="4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  <c r="IW32" s="74"/>
      <c r="IX32" s="74"/>
      <c r="IY32" s="74"/>
      <c r="IZ32" s="74"/>
      <c r="JA32" s="74"/>
      <c r="JB32" s="74"/>
      <c r="JC32" s="74"/>
      <c r="JD32" s="74"/>
      <c r="JE32" s="74"/>
      <c r="JF32" s="74"/>
      <c r="JG32" s="74"/>
      <c r="JH32" s="74"/>
      <c r="JI32" s="74"/>
      <c r="JJ32" s="74"/>
      <c r="JK32" s="74"/>
      <c r="JL32" s="74"/>
      <c r="JM32" s="74"/>
      <c r="JN32" s="74"/>
      <c r="JO32" s="74"/>
      <c r="JP32" s="74"/>
      <c r="JQ32" s="74"/>
      <c r="JR32" s="74"/>
      <c r="JS32" s="74"/>
      <c r="JT32" s="74"/>
      <c r="JU32" s="74"/>
      <c r="JV32" s="74"/>
      <c r="JW32" s="74"/>
      <c r="JX32" s="74"/>
      <c r="JY32" s="74"/>
      <c r="JZ32" s="74"/>
      <c r="KA32" s="74"/>
      <c r="KB32" s="74"/>
      <c r="KC32" s="74"/>
      <c r="KD32" s="74"/>
      <c r="KE32" s="74"/>
      <c r="KF32" s="74"/>
      <c r="KG32" s="74"/>
      <c r="KH32" s="74"/>
      <c r="KI32" s="74"/>
      <c r="KJ32" s="74"/>
      <c r="KK32" s="74"/>
      <c r="KL32" s="74"/>
      <c r="KM32" s="74"/>
      <c r="KN32" s="74"/>
      <c r="KO32" s="74"/>
      <c r="KP32" s="74"/>
      <c r="KQ32" s="74"/>
      <c r="KR32" s="74"/>
      <c r="KS32" s="74"/>
      <c r="KT32" s="74"/>
      <c r="KU32" s="74"/>
      <c r="KV32" s="74"/>
      <c r="KW32" s="74"/>
      <c r="KX32" s="74"/>
      <c r="KY32" s="74"/>
      <c r="KZ32" s="74"/>
      <c r="LA32" s="74"/>
      <c r="LB32" s="74"/>
      <c r="LC32" s="74"/>
      <c r="LD32" s="74"/>
      <c r="LE32" s="74"/>
      <c r="LF32" s="74"/>
      <c r="LG32" s="74"/>
      <c r="LH32" s="74"/>
      <c r="LI32" s="74"/>
      <c r="LJ32" s="74"/>
      <c r="LK32" s="74"/>
      <c r="LL32" s="74"/>
      <c r="LM32" s="74"/>
      <c r="LN32" s="74"/>
      <c r="LO32" s="74"/>
      <c r="LP32" s="74"/>
      <c r="LQ32" s="74"/>
      <c r="LR32" s="74"/>
      <c r="LS32" s="74"/>
      <c r="LT32" s="74"/>
      <c r="LU32" s="74"/>
      <c r="LV32" s="74"/>
      <c r="LW32" s="74"/>
      <c r="LX32" s="74"/>
      <c r="LY32" s="74"/>
      <c r="LZ32" s="74"/>
      <c r="MA32" s="74"/>
      <c r="MB32" s="74"/>
      <c r="MC32" s="74"/>
      <c r="MD32" s="74"/>
      <c r="ME32" s="74"/>
      <c r="MF32" s="74"/>
      <c r="MG32" s="74"/>
      <c r="MH32" s="74"/>
      <c r="MI32" s="74"/>
      <c r="MJ32" s="74"/>
      <c r="MK32" s="74"/>
      <c r="ML32" s="74"/>
      <c r="MM32" s="74"/>
      <c r="MN32" s="74"/>
      <c r="MO32" s="74"/>
      <c r="MP32" s="74"/>
      <c r="MQ32" s="74"/>
      <c r="MR32" s="74"/>
      <c r="MS32" s="74"/>
      <c r="MT32" s="74"/>
      <c r="MU32" s="74"/>
      <c r="MV32" s="74"/>
      <c r="MW32" s="74"/>
      <c r="MX32" s="74"/>
      <c r="MY32" s="74"/>
      <c r="MZ32" s="74"/>
      <c r="NA32" s="74"/>
      <c r="NB32" s="74"/>
      <c r="NC32" s="74"/>
      <c r="ND32" s="74"/>
      <c r="NE32" s="74"/>
      <c r="NF32" s="74"/>
      <c r="NG32" s="74"/>
      <c r="NH32" s="74"/>
      <c r="NI32" s="74"/>
      <c r="NJ32" s="74"/>
      <c r="NK32" s="74"/>
      <c r="NL32" s="74"/>
      <c r="NM32" s="74"/>
      <c r="NN32" s="74"/>
      <c r="NO32" s="74"/>
      <c r="NP32" s="74"/>
      <c r="NQ32" s="74"/>
      <c r="NR32" s="74"/>
      <c r="NS32" s="74"/>
      <c r="NT32" s="74"/>
      <c r="NU32" s="74"/>
      <c r="NV32" s="74"/>
      <c r="NW32" s="74"/>
      <c r="NX32" s="74"/>
      <c r="NY32" s="74"/>
      <c r="NZ32" s="74"/>
      <c r="OA32" s="74"/>
      <c r="OB32" s="74"/>
      <c r="OC32" s="74"/>
      <c r="OD32" s="74"/>
      <c r="OE32" s="74"/>
      <c r="OF32" s="74"/>
      <c r="OG32" s="74"/>
      <c r="OH32" s="74"/>
      <c r="OI32" s="74"/>
      <c r="OJ32" s="74"/>
      <c r="OK32" s="74"/>
      <c r="OL32" s="74"/>
      <c r="OM32" s="74"/>
      <c r="ON32" s="74"/>
      <c r="OO32" s="74"/>
      <c r="OP32" s="74"/>
      <c r="OQ32" s="74"/>
      <c r="OR32" s="74"/>
      <c r="OS32" s="74"/>
      <c r="OT32" s="74"/>
      <c r="OU32" s="74"/>
      <c r="OV32" s="74"/>
      <c r="OW32" s="74"/>
      <c r="OX32" s="74"/>
      <c r="OY32" s="74"/>
      <c r="OZ32" s="74"/>
      <c r="PA32" s="74"/>
      <c r="PB32" s="74"/>
      <c r="PC32" s="74"/>
      <c r="PD32" s="74"/>
      <c r="PE32" s="74"/>
      <c r="PF32" s="74"/>
      <c r="PG32" s="74"/>
      <c r="PH32" s="74"/>
      <c r="PI32" s="74"/>
      <c r="PJ32" s="74"/>
      <c r="PK32" s="74"/>
      <c r="PL32" s="74"/>
      <c r="PM32" s="74"/>
      <c r="PN32" s="74"/>
      <c r="PO32" s="74"/>
      <c r="PP32" s="74"/>
      <c r="PQ32" s="74"/>
      <c r="PR32" s="74"/>
      <c r="PS32" s="74"/>
      <c r="PT32" s="74"/>
      <c r="PU32" s="74"/>
      <c r="PV32" s="74"/>
      <c r="PW32" s="74"/>
      <c r="PX32" s="74"/>
      <c r="PY32" s="74"/>
      <c r="PZ32" s="74"/>
      <c r="QA32" s="74"/>
      <c r="QB32" s="74"/>
      <c r="QC32" s="74"/>
      <c r="QD32" s="74"/>
      <c r="QE32" s="74"/>
      <c r="QF32" s="74"/>
      <c r="QG32" s="74"/>
      <c r="QH32" s="74"/>
      <c r="QI32" s="74"/>
      <c r="QJ32" s="74"/>
      <c r="QK32" s="74"/>
      <c r="QL32" s="74"/>
      <c r="QM32" s="74"/>
      <c r="QN32" s="74"/>
      <c r="QO32" s="74"/>
      <c r="QP32" s="74"/>
      <c r="QQ32" s="74"/>
      <c r="QR32" s="74"/>
      <c r="QS32" s="74"/>
      <c r="QT32" s="74"/>
      <c r="QU32" s="74"/>
      <c r="QV32" s="74"/>
      <c r="QW32" s="74"/>
      <c r="QX32" s="74"/>
      <c r="QY32" s="74"/>
      <c r="QZ32" s="74"/>
      <c r="RA32" s="74"/>
      <c r="RB32" s="74"/>
      <c r="RC32" s="74"/>
      <c r="RD32" s="74"/>
      <c r="RE32" s="74"/>
      <c r="RF32" s="74"/>
      <c r="RG32" s="74"/>
      <c r="RH32" s="74"/>
      <c r="RI32" s="74"/>
      <c r="RJ32" s="74"/>
      <c r="RK32" s="74"/>
      <c r="RL32" s="74"/>
      <c r="RM32" s="74"/>
      <c r="RN32" s="74"/>
      <c r="RO32" s="74"/>
      <c r="RP32" s="74"/>
      <c r="RQ32" s="74"/>
      <c r="RR32" s="74"/>
      <c r="RS32" s="74"/>
      <c r="RT32" s="74"/>
      <c r="RU32" s="74"/>
      <c r="RV32" s="74"/>
      <c r="RW32" s="74"/>
      <c r="RX32" s="74"/>
      <c r="RY32" s="74"/>
      <c r="RZ32" s="74"/>
      <c r="SA32" s="74"/>
      <c r="SB32" s="74"/>
      <c r="SC32" s="74"/>
      <c r="SD32" s="74"/>
      <c r="SE32" s="74"/>
      <c r="SF32" s="74"/>
      <c r="SG32" s="74"/>
      <c r="SH32" s="74"/>
      <c r="SI32" s="74"/>
      <c r="SJ32" s="74"/>
      <c r="SK32" s="74"/>
      <c r="SL32" s="74"/>
      <c r="SM32" s="74"/>
      <c r="SN32" s="74"/>
      <c r="SO32" s="74"/>
      <c r="SP32" s="74"/>
      <c r="SQ32" s="74"/>
      <c r="SR32" s="74"/>
      <c r="SS32" s="74"/>
      <c r="ST32" s="74"/>
      <c r="SU32" s="74"/>
      <c r="SV32" s="74"/>
      <c r="SW32" s="74"/>
      <c r="SX32" s="74"/>
      <c r="SY32" s="74"/>
      <c r="SZ32" s="74"/>
      <c r="TA32" s="74"/>
      <c r="TB32" s="74"/>
      <c r="TC32" s="74"/>
      <c r="TD32" s="74"/>
      <c r="TE32" s="74"/>
      <c r="TF32" s="74"/>
      <c r="TG32" s="74"/>
      <c r="TH32" s="74"/>
      <c r="TI32" s="74"/>
      <c r="TJ32" s="74"/>
      <c r="TK32" s="74"/>
      <c r="TL32" s="74"/>
      <c r="TM32" s="74"/>
      <c r="TN32" s="74"/>
      <c r="TO32" s="74"/>
      <c r="TP32" s="74"/>
      <c r="TQ32" s="74"/>
      <c r="TR32" s="74"/>
      <c r="TS32" s="74"/>
      <c r="TT32" s="74"/>
      <c r="TU32" s="74"/>
      <c r="TV32" s="74"/>
      <c r="TW32" s="74"/>
      <c r="TX32" s="74"/>
      <c r="TY32" s="74"/>
      <c r="TZ32" s="74"/>
      <c r="UA32" s="74"/>
      <c r="UB32" s="74"/>
      <c r="UC32" s="74"/>
      <c r="UD32" s="74"/>
      <c r="UE32" s="74"/>
      <c r="UF32" s="74"/>
      <c r="UG32" s="74"/>
      <c r="UH32" s="74"/>
      <c r="UI32" s="74"/>
      <c r="UJ32" s="74"/>
      <c r="UK32" s="74"/>
      <c r="UL32" s="74"/>
      <c r="UM32" s="74"/>
      <c r="UN32" s="74"/>
      <c r="UO32" s="74"/>
      <c r="UP32" s="74"/>
      <c r="UQ32" s="74"/>
      <c r="UR32" s="74"/>
      <c r="US32" s="74"/>
      <c r="UT32" s="74"/>
      <c r="UU32" s="74"/>
      <c r="UV32" s="74"/>
      <c r="UW32" s="74"/>
      <c r="UX32" s="74"/>
      <c r="UY32" s="74"/>
      <c r="UZ32" s="74"/>
      <c r="VA32" s="74"/>
      <c r="VB32" s="74"/>
      <c r="VC32" s="74"/>
      <c r="VD32" s="74"/>
      <c r="VE32" s="74"/>
      <c r="VF32" s="74"/>
      <c r="VG32" s="74"/>
      <c r="VH32" s="74"/>
      <c r="VI32" s="74"/>
      <c r="VJ32" s="74"/>
      <c r="VK32" s="74"/>
      <c r="VL32" s="74"/>
      <c r="VM32" s="74"/>
      <c r="VN32" s="74"/>
      <c r="VO32" s="74"/>
      <c r="VP32" s="74"/>
      <c r="VQ32" s="74"/>
      <c r="VR32" s="74"/>
      <c r="VS32" s="74"/>
      <c r="VT32" s="74"/>
      <c r="VU32" s="74"/>
      <c r="VV32" s="74"/>
      <c r="VW32" s="74"/>
      <c r="VX32" s="74"/>
      <c r="VY32" s="74"/>
      <c r="VZ32" s="74"/>
      <c r="WA32" s="74"/>
      <c r="WB32" s="74"/>
      <c r="WC32" s="74"/>
      <c r="WD32" s="74"/>
      <c r="WE32" s="74"/>
      <c r="WF32" s="74"/>
      <c r="WG32" s="74"/>
      <c r="WH32" s="74"/>
      <c r="WI32" s="74"/>
      <c r="WJ32" s="74"/>
      <c r="WK32" s="74"/>
      <c r="WL32" s="74"/>
      <c r="WM32" s="74"/>
      <c r="WN32" s="74"/>
      <c r="WO32" s="74"/>
      <c r="WP32" s="74"/>
      <c r="WQ32" s="74"/>
      <c r="WR32" s="74"/>
      <c r="WS32" s="74"/>
      <c r="WT32" s="74"/>
      <c r="WU32" s="74"/>
      <c r="WV32" s="74"/>
      <c r="WW32" s="74"/>
      <c r="WX32" s="74"/>
      <c r="WY32" s="74"/>
      <c r="WZ32" s="74"/>
      <c r="XA32" s="74"/>
      <c r="XB32" s="74"/>
      <c r="XC32" s="74"/>
      <c r="XD32" s="74"/>
      <c r="XE32" s="74"/>
      <c r="XF32" s="74"/>
      <c r="XG32" s="74"/>
      <c r="XH32" s="74"/>
      <c r="XI32" s="74"/>
      <c r="XJ32" s="74"/>
      <c r="XK32" s="74"/>
      <c r="XL32" s="74"/>
      <c r="XM32" s="74"/>
      <c r="XN32" s="74"/>
      <c r="XO32" s="74"/>
      <c r="XP32" s="74"/>
      <c r="XQ32" s="74"/>
      <c r="XR32" s="74"/>
      <c r="XS32" s="74"/>
      <c r="XT32" s="74"/>
      <c r="XU32" s="74"/>
      <c r="XV32" s="74"/>
      <c r="XW32" s="74"/>
      <c r="XX32" s="74"/>
      <c r="XY32" s="74"/>
      <c r="XZ32" s="74"/>
      <c r="YA32" s="74"/>
      <c r="YB32" s="74"/>
      <c r="YC32" s="74"/>
      <c r="YD32" s="74"/>
      <c r="YE32" s="74"/>
      <c r="YF32" s="74"/>
      <c r="YG32" s="74"/>
      <c r="YH32" s="74"/>
      <c r="YI32" s="74"/>
      <c r="YJ32" s="74"/>
      <c r="YK32" s="74"/>
      <c r="YL32" s="74"/>
      <c r="YM32" s="74"/>
      <c r="YN32" s="74"/>
      <c r="YO32" s="74"/>
      <c r="YP32" s="74"/>
      <c r="YQ32" s="74"/>
      <c r="YR32" s="74"/>
      <c r="YS32" s="74"/>
      <c r="YT32" s="74"/>
      <c r="YU32" s="74"/>
      <c r="YV32" s="74"/>
      <c r="YW32" s="74"/>
      <c r="YX32" s="74"/>
      <c r="YY32" s="74"/>
      <c r="YZ32" s="74"/>
      <c r="ZA32" s="74"/>
      <c r="ZB32" s="74"/>
      <c r="ZC32" s="74"/>
      <c r="ZD32" s="74"/>
      <c r="ZE32" s="74"/>
      <c r="ZF32" s="74"/>
      <c r="ZG32" s="74"/>
      <c r="ZH32" s="74"/>
      <c r="ZI32" s="74"/>
      <c r="ZJ32" s="74"/>
      <c r="ZK32" s="74"/>
      <c r="ZL32" s="74"/>
      <c r="ZM32" s="74"/>
      <c r="ZN32" s="74"/>
      <c r="ZO32" s="74"/>
      <c r="ZP32" s="74"/>
      <c r="ZQ32" s="74"/>
      <c r="ZR32" s="74"/>
      <c r="ZS32" s="74"/>
      <c r="ZT32" s="74"/>
      <c r="ZU32" s="74"/>
      <c r="ZV32" s="74"/>
    </row>
    <row r="33" spans="3:51" s="43" customFormat="1" x14ac:dyDescent="0.25">
      <c r="C33" s="54"/>
      <c r="D33" s="54"/>
      <c r="E33" s="54"/>
      <c r="F33" s="54"/>
      <c r="H33" s="55"/>
      <c r="I33" s="55"/>
      <c r="J33" s="54"/>
      <c r="K33" s="54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6"/>
      <c r="AW33" s="56"/>
      <c r="AY33" s="57"/>
    </row>
    <row r="34" spans="3:51" s="43" customFormat="1" x14ac:dyDescent="0.25">
      <c r="C34" s="54"/>
      <c r="D34" s="54"/>
      <c r="E34" s="54"/>
      <c r="F34" s="54"/>
      <c r="H34" s="55"/>
      <c r="I34" s="55"/>
      <c r="J34" s="54"/>
      <c r="K34" s="54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6"/>
      <c r="AW34" s="56"/>
      <c r="AY34" s="57"/>
    </row>
    <row r="35" spans="3:51" s="43" customFormat="1" x14ac:dyDescent="0.25">
      <c r="C35" s="54"/>
      <c r="D35" s="54"/>
      <c r="E35" s="54"/>
      <c r="F35" s="54"/>
      <c r="H35" s="55"/>
      <c r="I35" s="55"/>
      <c r="J35" s="54"/>
      <c r="K35" s="54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6"/>
      <c r="AW35" s="56"/>
      <c r="AY35" s="57"/>
    </row>
    <row r="36" spans="3:51" s="43" customFormat="1" x14ac:dyDescent="0.25">
      <c r="C36" s="54"/>
      <c r="D36" s="54"/>
      <c r="E36" s="54"/>
      <c r="F36" s="54"/>
      <c r="H36" s="55"/>
      <c r="I36" s="55"/>
      <c r="J36" s="54"/>
      <c r="K36" s="54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6"/>
      <c r="AW36" s="56"/>
      <c r="AY36" s="57"/>
    </row>
    <row r="37" spans="3:51" s="43" customFormat="1" x14ac:dyDescent="0.25">
      <c r="C37" s="54"/>
      <c r="D37" s="54"/>
      <c r="E37" s="54"/>
      <c r="F37" s="54"/>
      <c r="H37" s="55"/>
      <c r="I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6"/>
      <c r="AW37" s="56"/>
      <c r="AY37" s="57"/>
    </row>
    <row r="38" spans="3:51" s="43" customFormat="1" x14ac:dyDescent="0.25">
      <c r="C38" s="54"/>
      <c r="D38" s="60"/>
      <c r="E38" s="60"/>
      <c r="H38" s="55"/>
      <c r="I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6"/>
      <c r="AW38" s="56"/>
      <c r="AY38" s="57"/>
    </row>
    <row r="39" spans="3:51" s="43" customFormat="1" x14ac:dyDescent="0.25">
      <c r="D39" s="60"/>
      <c r="E39" s="60"/>
      <c r="H39" s="55"/>
      <c r="I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6"/>
      <c r="AW39" s="56"/>
      <c r="AY39" s="57"/>
    </row>
    <row r="40" spans="3:51" s="43" customFormat="1" x14ac:dyDescent="0.25">
      <c r="D40" s="60"/>
      <c r="E40" s="60"/>
      <c r="H40" s="55"/>
      <c r="I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6"/>
      <c r="AW40" s="56"/>
      <c r="AY40" s="57"/>
    </row>
    <row r="41" spans="3:51" s="43" customFormat="1" x14ac:dyDescent="0.25">
      <c r="D41" s="60"/>
      <c r="E41" s="60"/>
      <c r="H41" s="55"/>
      <c r="I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6"/>
      <c r="AW41" s="56"/>
      <c r="AY41" s="57"/>
    </row>
    <row r="42" spans="3:51" s="43" customFormat="1" x14ac:dyDescent="0.25">
      <c r="D42" s="60"/>
      <c r="E42" s="60"/>
      <c r="H42" s="55"/>
      <c r="I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6"/>
      <c r="AW42" s="56"/>
      <c r="AY42" s="57"/>
    </row>
    <row r="43" spans="3:51" s="43" customFormat="1" x14ac:dyDescent="0.25">
      <c r="D43" s="60"/>
      <c r="E43" s="60"/>
      <c r="H43" s="55"/>
      <c r="I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6"/>
      <c r="AW43" s="56"/>
      <c r="AY43" s="57"/>
    </row>
    <row r="44" spans="3:51" s="43" customFormat="1" x14ac:dyDescent="0.25">
      <c r="D44" s="60"/>
      <c r="E44" s="60"/>
      <c r="H44" s="55"/>
      <c r="I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6"/>
      <c r="AW44" s="56"/>
      <c r="AY44" s="57"/>
    </row>
    <row r="45" spans="3:51" s="43" customFormat="1" x14ac:dyDescent="0.25">
      <c r="C45" s="54"/>
      <c r="D45" s="60"/>
      <c r="E45" s="60"/>
      <c r="H45" s="55"/>
      <c r="I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6"/>
      <c r="AW45" s="56"/>
      <c r="AY45" s="57"/>
    </row>
    <row r="46" spans="3:51" s="43" customFormat="1" x14ac:dyDescent="0.25">
      <c r="C46" s="54"/>
      <c r="D46" s="60"/>
      <c r="E46" s="60"/>
      <c r="H46" s="55"/>
      <c r="I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6"/>
      <c r="AW46" s="56"/>
      <c r="AY46" s="57"/>
    </row>
    <row r="47" spans="3:51" s="43" customFormat="1" x14ac:dyDescent="0.25">
      <c r="C47" s="54"/>
      <c r="D47" s="60"/>
      <c r="E47" s="60"/>
      <c r="H47" s="55"/>
      <c r="I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6"/>
      <c r="AW47" s="56"/>
      <c r="AY47" s="57"/>
    </row>
    <row r="48" spans="3:51" s="43" customFormat="1" x14ac:dyDescent="0.25">
      <c r="C48" s="54"/>
      <c r="D48" s="60"/>
      <c r="E48" s="60"/>
      <c r="H48" s="55"/>
      <c r="I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6"/>
      <c r="AW48" s="56"/>
      <c r="AY48" s="57"/>
    </row>
    <row r="49" spans="3:698" s="43" customFormat="1" x14ac:dyDescent="0.25">
      <c r="C49" s="54"/>
      <c r="D49" s="60"/>
      <c r="E49" s="60"/>
      <c r="H49" s="55"/>
      <c r="I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6"/>
      <c r="AW49" s="56"/>
      <c r="AY49" s="57"/>
    </row>
    <row r="50" spans="3:698" s="43" customFormat="1" x14ac:dyDescent="0.25">
      <c r="C50" s="54"/>
      <c r="D50" s="60"/>
      <c r="E50" s="60"/>
      <c r="H50" s="55"/>
      <c r="I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6"/>
      <c r="AW50" s="56"/>
      <c r="AY50" s="57"/>
    </row>
    <row r="51" spans="3:698" s="43" customFormat="1" x14ac:dyDescent="0.25">
      <c r="C51" s="54"/>
      <c r="D51" s="60"/>
      <c r="E51" s="60"/>
      <c r="H51" s="55"/>
      <c r="I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56"/>
      <c r="AY51" s="57"/>
    </row>
    <row r="52" spans="3:698" s="43" customFormat="1" x14ac:dyDescent="0.25">
      <c r="D52" s="60"/>
      <c r="E52" s="60"/>
      <c r="H52" s="55"/>
      <c r="I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6"/>
      <c r="AW52" s="56"/>
      <c r="AY52" s="57"/>
    </row>
    <row r="53" spans="3:698" s="43" customFormat="1" x14ac:dyDescent="0.25">
      <c r="D53" s="60"/>
      <c r="E53" s="60"/>
      <c r="H53" s="55"/>
      <c r="I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6"/>
      <c r="AW53" s="56"/>
      <c r="AY53" s="57"/>
    </row>
    <row r="54" spans="3:698" s="43" customFormat="1" x14ac:dyDescent="0.25">
      <c r="D54" s="60"/>
      <c r="E54" s="60"/>
      <c r="H54" s="55"/>
      <c r="I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6"/>
      <c r="AW54" s="56"/>
      <c r="AY54" s="57"/>
    </row>
    <row r="55" spans="3:698" s="43" customFormat="1" x14ac:dyDescent="0.25">
      <c r="D55" s="60"/>
      <c r="E55" s="60"/>
      <c r="H55" s="55"/>
      <c r="I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6"/>
      <c r="AW55" s="56"/>
      <c r="AY55" s="57"/>
    </row>
    <row r="56" spans="3:698" s="43" customFormat="1" x14ac:dyDescent="0.25">
      <c r="D56" s="60"/>
      <c r="E56" s="60"/>
      <c r="H56" s="55"/>
      <c r="I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6"/>
      <c r="AW56" s="56"/>
      <c r="AY56" s="57"/>
    </row>
    <row r="57" spans="3:698" s="43" customFormat="1" x14ac:dyDescent="0.25">
      <c r="D57" s="60"/>
      <c r="E57" s="60"/>
      <c r="H57" s="55"/>
      <c r="I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6"/>
      <c r="AW57" s="56"/>
      <c r="AY57" s="57"/>
    </row>
    <row r="58" spans="3:698" s="43" customFormat="1" x14ac:dyDescent="0.25">
      <c r="D58" s="60"/>
      <c r="E58" s="60"/>
      <c r="H58" s="55"/>
      <c r="I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6"/>
      <c r="AW58" s="56"/>
      <c r="AY58" s="57"/>
    </row>
    <row r="59" spans="3:698" s="43" customFormat="1" x14ac:dyDescent="0.25">
      <c r="D59" s="60"/>
      <c r="E59" s="60"/>
      <c r="H59" s="55"/>
      <c r="I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6"/>
      <c r="AW59" s="56"/>
      <c r="AY59" s="57"/>
    </row>
    <row r="60" spans="3:698" s="47" customFormat="1" x14ac:dyDescent="0.25">
      <c r="D60" s="61"/>
      <c r="E60" s="61"/>
      <c r="H60" s="48"/>
      <c r="I60" s="48"/>
      <c r="L60" s="49"/>
      <c r="AL60" s="48"/>
      <c r="AM60" s="48"/>
      <c r="AN60" s="48"/>
      <c r="AO60" s="48"/>
      <c r="AP60" s="50"/>
      <c r="AQ60" s="50"/>
      <c r="AR60" s="48"/>
      <c r="AS60" s="48"/>
      <c r="AT60" s="48"/>
      <c r="AU60" s="48"/>
      <c r="AV60" s="51"/>
      <c r="AW60" s="51"/>
      <c r="AY60" s="52"/>
      <c r="BA60" s="53"/>
      <c r="BB60" s="43"/>
      <c r="BC60" s="43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  <c r="IH60" s="72"/>
      <c r="II60" s="72"/>
      <c r="IJ60" s="72"/>
      <c r="IK60" s="72"/>
      <c r="IL60" s="72"/>
      <c r="IM60" s="72"/>
      <c r="IN60" s="72"/>
      <c r="IO60" s="72"/>
      <c r="IP60" s="72"/>
      <c r="IQ60" s="72"/>
      <c r="IR60" s="72"/>
      <c r="IS60" s="72"/>
      <c r="IT60" s="72"/>
      <c r="IU60" s="72"/>
      <c r="IV60" s="72"/>
      <c r="IW60" s="72"/>
      <c r="IX60" s="72"/>
      <c r="IY60" s="72"/>
      <c r="IZ60" s="72"/>
      <c r="JA60" s="72"/>
      <c r="JB60" s="72"/>
      <c r="JC60" s="72"/>
      <c r="JD60" s="72"/>
      <c r="JE60" s="72"/>
      <c r="JF60" s="72"/>
      <c r="JG60" s="72"/>
      <c r="JH60" s="72"/>
      <c r="JI60" s="72"/>
      <c r="JJ60" s="72"/>
      <c r="JK60" s="72"/>
      <c r="JL60" s="72"/>
      <c r="JM60" s="72"/>
      <c r="JN60" s="72"/>
      <c r="JO60" s="72"/>
      <c r="JP60" s="72"/>
      <c r="JQ60" s="72"/>
      <c r="JR60" s="72"/>
      <c r="JS60" s="72"/>
      <c r="JT60" s="72"/>
      <c r="JU60" s="72"/>
      <c r="JV60" s="72"/>
      <c r="JW60" s="72"/>
      <c r="JX60" s="72"/>
      <c r="JY60" s="72"/>
      <c r="JZ60" s="72"/>
      <c r="KA60" s="72"/>
      <c r="KB60" s="72"/>
      <c r="KC60" s="72"/>
      <c r="KD60" s="72"/>
      <c r="KE60" s="72"/>
      <c r="KF60" s="72"/>
      <c r="KG60" s="72"/>
      <c r="KH60" s="72"/>
      <c r="KI60" s="72"/>
      <c r="KJ60" s="72"/>
      <c r="KK60" s="72"/>
      <c r="KL60" s="72"/>
      <c r="KM60" s="72"/>
      <c r="KN60" s="72"/>
      <c r="KO60" s="72"/>
      <c r="KP60" s="72"/>
      <c r="KQ60" s="72"/>
      <c r="KR60" s="72"/>
      <c r="KS60" s="72"/>
      <c r="KT60" s="72"/>
      <c r="KU60" s="72"/>
      <c r="KV60" s="72"/>
      <c r="KW60" s="72"/>
      <c r="KX60" s="72"/>
      <c r="KY60" s="72"/>
      <c r="KZ60" s="72"/>
      <c r="LA60" s="72"/>
      <c r="LB60" s="72"/>
      <c r="LC60" s="72"/>
      <c r="LD60" s="72"/>
      <c r="LE60" s="72"/>
      <c r="LF60" s="72"/>
      <c r="LG60" s="72"/>
      <c r="LH60" s="72"/>
      <c r="LI60" s="72"/>
      <c r="LJ60" s="72"/>
      <c r="LK60" s="72"/>
      <c r="LL60" s="72"/>
      <c r="LM60" s="72"/>
      <c r="LN60" s="72"/>
      <c r="LO60" s="72"/>
      <c r="LP60" s="72"/>
      <c r="LQ60" s="72"/>
      <c r="LR60" s="72"/>
      <c r="LS60" s="72"/>
      <c r="LT60" s="72"/>
      <c r="LU60" s="72"/>
      <c r="LV60" s="72"/>
      <c r="LW60" s="72"/>
      <c r="LX60" s="72"/>
      <c r="LY60" s="72"/>
      <c r="LZ60" s="72"/>
      <c r="MA60" s="72"/>
      <c r="MB60" s="72"/>
      <c r="MC60" s="72"/>
      <c r="MD60" s="72"/>
      <c r="ME60" s="72"/>
      <c r="MF60" s="72"/>
      <c r="MG60" s="72"/>
      <c r="MH60" s="72"/>
      <c r="MI60" s="72"/>
      <c r="MJ60" s="72"/>
      <c r="MK60" s="72"/>
      <c r="ML60" s="72"/>
      <c r="MM60" s="72"/>
      <c r="MN60" s="72"/>
      <c r="MO60" s="72"/>
      <c r="MP60" s="72"/>
      <c r="MQ60" s="72"/>
      <c r="MR60" s="72"/>
      <c r="MS60" s="72"/>
      <c r="MT60" s="72"/>
      <c r="MU60" s="72"/>
      <c r="MV60" s="72"/>
      <c r="MW60" s="72"/>
      <c r="MX60" s="72"/>
      <c r="MY60" s="72"/>
      <c r="MZ60" s="72"/>
      <c r="NA60" s="72"/>
      <c r="NB60" s="72"/>
      <c r="NC60" s="72"/>
      <c r="ND60" s="72"/>
      <c r="NE60" s="72"/>
      <c r="NF60" s="72"/>
      <c r="NG60" s="72"/>
      <c r="NH60" s="72"/>
      <c r="NI60" s="72"/>
      <c r="NJ60" s="72"/>
      <c r="NK60" s="72"/>
      <c r="NL60" s="72"/>
      <c r="NM60" s="72"/>
      <c r="NN60" s="72"/>
      <c r="NO60" s="72"/>
      <c r="NP60" s="72"/>
      <c r="NQ60" s="72"/>
      <c r="NR60" s="72"/>
      <c r="NS60" s="72"/>
      <c r="NT60" s="72"/>
      <c r="NU60" s="72"/>
      <c r="NV60" s="72"/>
      <c r="NW60" s="72"/>
      <c r="NX60" s="72"/>
      <c r="NY60" s="72"/>
      <c r="NZ60" s="72"/>
      <c r="OA60" s="72"/>
      <c r="OB60" s="72"/>
      <c r="OC60" s="72"/>
      <c r="OD60" s="72"/>
      <c r="OE60" s="72"/>
      <c r="OF60" s="72"/>
      <c r="OG60" s="72"/>
      <c r="OH60" s="72"/>
      <c r="OI60" s="72"/>
      <c r="OJ60" s="72"/>
      <c r="OK60" s="72"/>
      <c r="OL60" s="72"/>
      <c r="OM60" s="72"/>
      <c r="ON60" s="72"/>
      <c r="OO60" s="72"/>
      <c r="OP60" s="72"/>
      <c r="OQ60" s="72"/>
      <c r="OR60" s="72"/>
      <c r="OS60" s="72"/>
      <c r="OT60" s="72"/>
      <c r="OU60" s="72"/>
      <c r="OV60" s="72"/>
      <c r="OW60" s="72"/>
      <c r="OX60" s="72"/>
      <c r="OY60" s="72"/>
      <c r="OZ60" s="72"/>
      <c r="PA60" s="72"/>
      <c r="PB60" s="72"/>
      <c r="PC60" s="72"/>
      <c r="PD60" s="72"/>
      <c r="PE60" s="72"/>
      <c r="PF60" s="72"/>
      <c r="PG60" s="72"/>
      <c r="PH60" s="72"/>
      <c r="PI60" s="72"/>
      <c r="PJ60" s="72"/>
      <c r="PK60" s="72"/>
      <c r="PL60" s="72"/>
      <c r="PM60" s="72"/>
      <c r="PN60" s="72"/>
      <c r="PO60" s="72"/>
      <c r="PP60" s="72"/>
      <c r="PQ60" s="72"/>
      <c r="PR60" s="72"/>
      <c r="PS60" s="72"/>
      <c r="PT60" s="72"/>
      <c r="PU60" s="72"/>
      <c r="PV60" s="72"/>
      <c r="PW60" s="72"/>
      <c r="PX60" s="72"/>
      <c r="PY60" s="72"/>
      <c r="PZ60" s="72"/>
      <c r="QA60" s="72"/>
      <c r="QB60" s="72"/>
      <c r="QC60" s="72"/>
      <c r="QD60" s="72"/>
      <c r="QE60" s="72"/>
      <c r="QF60" s="72"/>
      <c r="QG60" s="72"/>
      <c r="QH60" s="72"/>
      <c r="QI60" s="72"/>
      <c r="QJ60" s="72"/>
      <c r="QK60" s="72"/>
      <c r="QL60" s="72"/>
      <c r="QM60" s="72"/>
      <c r="QN60" s="72"/>
      <c r="QO60" s="72"/>
      <c r="QP60" s="72"/>
      <c r="QQ60" s="72"/>
      <c r="QR60" s="72"/>
      <c r="QS60" s="72"/>
      <c r="QT60" s="72"/>
      <c r="QU60" s="72"/>
      <c r="QV60" s="72"/>
      <c r="QW60" s="72"/>
      <c r="QX60" s="72"/>
      <c r="QY60" s="72"/>
      <c r="QZ60" s="72"/>
      <c r="RA60" s="72"/>
      <c r="RB60" s="72"/>
      <c r="RC60" s="72"/>
      <c r="RD60" s="72"/>
      <c r="RE60" s="72"/>
      <c r="RF60" s="72"/>
      <c r="RG60" s="72"/>
      <c r="RH60" s="72"/>
      <c r="RI60" s="72"/>
      <c r="RJ60" s="72"/>
      <c r="RK60" s="72"/>
      <c r="RL60" s="72"/>
      <c r="RM60" s="72"/>
      <c r="RN60" s="72"/>
      <c r="RO60" s="72"/>
      <c r="RP60" s="72"/>
      <c r="RQ60" s="72"/>
      <c r="RR60" s="72"/>
      <c r="RS60" s="72"/>
      <c r="RT60" s="72"/>
      <c r="RU60" s="72"/>
      <c r="RV60" s="72"/>
      <c r="RW60" s="72"/>
      <c r="RX60" s="72"/>
      <c r="RY60" s="72"/>
      <c r="RZ60" s="72"/>
      <c r="SA60" s="72"/>
      <c r="SB60" s="72"/>
      <c r="SC60" s="72"/>
      <c r="SD60" s="72"/>
      <c r="SE60" s="72"/>
      <c r="SF60" s="72"/>
      <c r="SG60" s="72"/>
      <c r="SH60" s="72"/>
      <c r="SI60" s="72"/>
      <c r="SJ60" s="72"/>
      <c r="SK60" s="72"/>
      <c r="SL60" s="72"/>
      <c r="SM60" s="72"/>
      <c r="SN60" s="72"/>
      <c r="SO60" s="72"/>
      <c r="SP60" s="72"/>
      <c r="SQ60" s="72"/>
      <c r="SR60" s="72"/>
      <c r="SS60" s="72"/>
      <c r="ST60" s="72"/>
      <c r="SU60" s="72"/>
      <c r="SV60" s="72"/>
      <c r="SW60" s="72"/>
      <c r="SX60" s="72"/>
      <c r="SY60" s="72"/>
      <c r="SZ60" s="72"/>
      <c r="TA60" s="72"/>
      <c r="TB60" s="72"/>
      <c r="TC60" s="72"/>
      <c r="TD60" s="72"/>
      <c r="TE60" s="72"/>
      <c r="TF60" s="72"/>
      <c r="TG60" s="72"/>
      <c r="TH60" s="72"/>
      <c r="TI60" s="72"/>
      <c r="TJ60" s="72"/>
      <c r="TK60" s="72"/>
      <c r="TL60" s="72"/>
      <c r="TM60" s="72"/>
      <c r="TN60" s="72"/>
      <c r="TO60" s="72"/>
      <c r="TP60" s="72"/>
      <c r="TQ60" s="72"/>
      <c r="TR60" s="72"/>
      <c r="TS60" s="72"/>
      <c r="TT60" s="72"/>
      <c r="TU60" s="72"/>
      <c r="TV60" s="72"/>
      <c r="TW60" s="72"/>
      <c r="TX60" s="72"/>
      <c r="TY60" s="72"/>
      <c r="TZ60" s="72"/>
      <c r="UA60" s="72"/>
      <c r="UB60" s="72"/>
      <c r="UC60" s="72"/>
      <c r="UD60" s="72"/>
      <c r="UE60" s="72"/>
      <c r="UF60" s="72"/>
      <c r="UG60" s="72"/>
      <c r="UH60" s="72"/>
      <c r="UI60" s="72"/>
      <c r="UJ60" s="72"/>
      <c r="UK60" s="72"/>
      <c r="UL60" s="72"/>
      <c r="UM60" s="72"/>
      <c r="UN60" s="72"/>
      <c r="UO60" s="72"/>
      <c r="UP60" s="72"/>
      <c r="UQ60" s="72"/>
      <c r="UR60" s="72"/>
      <c r="US60" s="72"/>
      <c r="UT60" s="72"/>
      <c r="UU60" s="72"/>
      <c r="UV60" s="72"/>
      <c r="UW60" s="72"/>
      <c r="UX60" s="72"/>
      <c r="UY60" s="72"/>
      <c r="UZ60" s="72"/>
      <c r="VA60" s="72"/>
      <c r="VB60" s="72"/>
      <c r="VC60" s="72"/>
      <c r="VD60" s="72"/>
      <c r="VE60" s="72"/>
      <c r="VF60" s="72"/>
      <c r="VG60" s="72"/>
      <c r="VH60" s="72"/>
      <c r="VI60" s="72"/>
      <c r="VJ60" s="72"/>
      <c r="VK60" s="72"/>
      <c r="VL60" s="72"/>
      <c r="VM60" s="72"/>
      <c r="VN60" s="72"/>
      <c r="VO60" s="72"/>
      <c r="VP60" s="72"/>
      <c r="VQ60" s="72"/>
      <c r="VR60" s="72"/>
      <c r="VS60" s="72"/>
      <c r="VT60" s="72"/>
      <c r="VU60" s="72"/>
      <c r="VV60" s="72"/>
      <c r="VW60" s="72"/>
      <c r="VX60" s="72"/>
      <c r="VY60" s="72"/>
      <c r="VZ60" s="72"/>
      <c r="WA60" s="72"/>
      <c r="WB60" s="72"/>
      <c r="WC60" s="72"/>
      <c r="WD60" s="72"/>
      <c r="WE60" s="72"/>
      <c r="WF60" s="72"/>
      <c r="WG60" s="72"/>
      <c r="WH60" s="72"/>
      <c r="WI60" s="72"/>
      <c r="WJ60" s="72"/>
      <c r="WK60" s="72"/>
      <c r="WL60" s="72"/>
      <c r="WM60" s="72"/>
      <c r="WN60" s="72"/>
      <c r="WO60" s="72"/>
      <c r="WP60" s="72"/>
      <c r="WQ60" s="72"/>
      <c r="WR60" s="72"/>
      <c r="WS60" s="72"/>
      <c r="WT60" s="72"/>
      <c r="WU60" s="72"/>
      <c r="WV60" s="72"/>
      <c r="WW60" s="72"/>
      <c r="WX60" s="72"/>
      <c r="WY60" s="72"/>
      <c r="WZ60" s="72"/>
      <c r="XA60" s="72"/>
      <c r="XB60" s="72"/>
      <c r="XC60" s="72"/>
      <c r="XD60" s="72"/>
      <c r="XE60" s="72"/>
      <c r="XF60" s="72"/>
      <c r="XG60" s="72"/>
      <c r="XH60" s="72"/>
      <c r="XI60" s="72"/>
      <c r="XJ60" s="72"/>
      <c r="XK60" s="72"/>
      <c r="XL60" s="72"/>
      <c r="XM60" s="72"/>
      <c r="XN60" s="72"/>
      <c r="XO60" s="72"/>
      <c r="XP60" s="72"/>
      <c r="XQ60" s="72"/>
      <c r="XR60" s="72"/>
      <c r="XS60" s="72"/>
      <c r="XT60" s="72"/>
      <c r="XU60" s="72"/>
      <c r="XV60" s="72"/>
      <c r="XW60" s="72"/>
      <c r="XX60" s="72"/>
      <c r="XY60" s="72"/>
      <c r="XZ60" s="72"/>
      <c r="YA60" s="72"/>
      <c r="YB60" s="72"/>
      <c r="YC60" s="72"/>
      <c r="YD60" s="72"/>
      <c r="YE60" s="72"/>
      <c r="YF60" s="72"/>
      <c r="YG60" s="72"/>
      <c r="YH60" s="72"/>
      <c r="YI60" s="72"/>
      <c r="YJ60" s="72"/>
      <c r="YK60" s="72"/>
      <c r="YL60" s="72"/>
      <c r="YM60" s="72"/>
      <c r="YN60" s="72"/>
      <c r="YO60" s="72"/>
      <c r="YP60" s="72"/>
      <c r="YQ60" s="72"/>
      <c r="YR60" s="72"/>
      <c r="YS60" s="72"/>
      <c r="YT60" s="72"/>
      <c r="YU60" s="72"/>
      <c r="YV60" s="72"/>
      <c r="YW60" s="72"/>
      <c r="YX60" s="72"/>
      <c r="YY60" s="72"/>
      <c r="YZ60" s="72"/>
      <c r="ZA60" s="72"/>
      <c r="ZB60" s="72"/>
      <c r="ZC60" s="72"/>
      <c r="ZD60" s="72"/>
      <c r="ZE60" s="72"/>
      <c r="ZF60" s="72"/>
      <c r="ZG60" s="72"/>
      <c r="ZH60" s="72"/>
      <c r="ZI60" s="72"/>
      <c r="ZJ60" s="72"/>
      <c r="ZK60" s="72"/>
      <c r="ZL60" s="72"/>
      <c r="ZM60" s="72"/>
      <c r="ZN60" s="72"/>
      <c r="ZO60" s="72"/>
      <c r="ZP60" s="72"/>
      <c r="ZQ60" s="72"/>
      <c r="ZR60" s="72"/>
      <c r="ZS60" s="72"/>
      <c r="ZT60" s="72"/>
      <c r="ZU60" s="72"/>
      <c r="ZV60" s="72"/>
    </row>
  </sheetData>
  <mergeCells count="122">
    <mergeCell ref="E11:E14"/>
    <mergeCell ref="A1:B8"/>
    <mergeCell ref="C1:AZ8"/>
    <mergeCell ref="BA1:BA2"/>
    <mergeCell ref="BA3:BA4"/>
    <mergeCell ref="BA5:BA6"/>
    <mergeCell ref="BA7:BA8"/>
    <mergeCell ref="A9:BA9"/>
    <mergeCell ref="A10:BA10"/>
    <mergeCell ref="A11:A14"/>
    <mergeCell ref="B11:B14"/>
    <mergeCell ref="C11:C14"/>
    <mergeCell ref="D11:D14"/>
    <mergeCell ref="F11:F14"/>
    <mergeCell ref="G11:G14"/>
    <mergeCell ref="H11:L11"/>
    <mergeCell ref="M11:AK11"/>
    <mergeCell ref="AN12:AO12"/>
    <mergeCell ref="AP12:AQ12"/>
    <mergeCell ref="AL11:AW11"/>
    <mergeCell ref="AX11:BA11"/>
    <mergeCell ref="H12:H14"/>
    <mergeCell ref="I12:I14"/>
    <mergeCell ref="J12:J14"/>
    <mergeCell ref="K12:K14"/>
    <mergeCell ref="L12:L14"/>
    <mergeCell ref="M12:N12"/>
    <mergeCell ref="O12:P12"/>
    <mergeCell ref="Q12:V12"/>
    <mergeCell ref="BA12:BA14"/>
    <mergeCell ref="M13:M14"/>
    <mergeCell ref="N13:N14"/>
    <mergeCell ref="O13:O14"/>
    <mergeCell ref="P13:P14"/>
    <mergeCell ref="Q13:Q14"/>
    <mergeCell ref="R13:V13"/>
    <mergeCell ref="W13:W14"/>
    <mergeCell ref="X13:AB13"/>
    <mergeCell ref="AC13:AC14"/>
    <mergeCell ref="AR12:AS12"/>
    <mergeCell ref="AT12:AU12"/>
    <mergeCell ref="AV12:AW12"/>
    <mergeCell ref="AX12:AX14"/>
    <mergeCell ref="AY12:AY14"/>
    <mergeCell ref="AZ12:AZ14"/>
    <mergeCell ref="AT13:AT14"/>
    <mergeCell ref="AU13:AU14"/>
    <mergeCell ref="AV13:AV14"/>
    <mergeCell ref="AW13:AW14"/>
    <mergeCell ref="W12:AB12"/>
    <mergeCell ref="AC12:AH12"/>
    <mergeCell ref="AI12:AK12"/>
    <mergeCell ref="AL12:AM12"/>
    <mergeCell ref="AO13:AO14"/>
    <mergeCell ref="AP13:AP14"/>
    <mergeCell ref="AQ13:AQ14"/>
    <mergeCell ref="AR13:AR14"/>
    <mergeCell ref="AS13:AS14"/>
    <mergeCell ref="AD13:AH13"/>
    <mergeCell ref="AI13:AI14"/>
    <mergeCell ref="AJ13:AJ14"/>
    <mergeCell ref="AK13:AK14"/>
    <mergeCell ref="AL13:AL14"/>
    <mergeCell ref="AM13:AM14"/>
    <mergeCell ref="C21:AI21"/>
    <mergeCell ref="A23:A29"/>
    <mergeCell ref="B23:B29"/>
    <mergeCell ref="C23:C29"/>
    <mergeCell ref="D23:D29"/>
    <mergeCell ref="F23:F29"/>
    <mergeCell ref="G23:G29"/>
    <mergeCell ref="H23:H29"/>
    <mergeCell ref="AN13:AN14"/>
    <mergeCell ref="P23:P29"/>
    <mergeCell ref="Q23:Q29"/>
    <mergeCell ref="R23:R29"/>
    <mergeCell ref="S23:S29"/>
    <mergeCell ref="T23:T29"/>
    <mergeCell ref="U23:U29"/>
    <mergeCell ref="J23:J29"/>
    <mergeCell ref="K23:K29"/>
    <mergeCell ref="L23:L29"/>
    <mergeCell ref="M23:M29"/>
    <mergeCell ref="N23:N29"/>
    <mergeCell ref="O23:O29"/>
    <mergeCell ref="AL23:AL29"/>
    <mergeCell ref="AM23:AM29"/>
    <mergeCell ref="AB23:AB29"/>
    <mergeCell ref="AD23:AD29"/>
    <mergeCell ref="AE23:AE29"/>
    <mergeCell ref="AF23:AF29"/>
    <mergeCell ref="AG23:AG29"/>
    <mergeCell ref="V23:V29"/>
    <mergeCell ref="W23:W29"/>
    <mergeCell ref="X23:X29"/>
    <mergeCell ref="Y23:Y29"/>
    <mergeCell ref="Z23:Z29"/>
    <mergeCell ref="AA23:AA29"/>
    <mergeCell ref="A17:L17"/>
    <mergeCell ref="A20:L20"/>
    <mergeCell ref="AZ23:AZ29"/>
    <mergeCell ref="BA23:BA29"/>
    <mergeCell ref="A30:AJ30"/>
    <mergeCell ref="A31:AJ31"/>
    <mergeCell ref="A32:AJ32"/>
    <mergeCell ref="AT23:AT29"/>
    <mergeCell ref="AU23:AU29"/>
    <mergeCell ref="AV23:AV29"/>
    <mergeCell ref="AW23:AW29"/>
    <mergeCell ref="AX23:AX29"/>
    <mergeCell ref="AY23:AY29"/>
    <mergeCell ref="AN23:AN29"/>
    <mergeCell ref="AO23:AO29"/>
    <mergeCell ref="AP23:AP29"/>
    <mergeCell ref="AQ23:AQ29"/>
    <mergeCell ref="AR23:AR29"/>
    <mergeCell ref="AS23:AS29"/>
    <mergeCell ref="AH23:AH29"/>
    <mergeCell ref="AI23:AI29"/>
    <mergeCell ref="AJ23:AJ29"/>
    <mergeCell ref="AK23:AK29"/>
    <mergeCell ref="AC23:AC29"/>
  </mergeCells>
  <pageMargins left="0.75" right="0.75" top="1" bottom="1" header="0.5" footer="0.5"/>
  <pageSetup paperSize="9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Istituto IDEP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cortiz</dc:creator>
  <cp:lastModifiedBy>PROFESIONAL</cp:lastModifiedBy>
  <cp:lastPrinted>2018-04-10T21:33:25Z</cp:lastPrinted>
  <dcterms:created xsi:type="dcterms:W3CDTF">2017-07-18T17:26:55Z</dcterms:created>
  <dcterms:modified xsi:type="dcterms:W3CDTF">2018-10-31T18:03:03Z</dcterms:modified>
</cp:coreProperties>
</file>