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gomez\Documents\CONTADURIA\Cierre Junio 2021\CONTADURIA\"/>
    </mc:Choice>
  </mc:AlternateContent>
  <bookViews>
    <workbookView xWindow="0" yWindow="0" windowWidth="20490" windowHeight="765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2" i="1"/>
  <c r="E11" i="1"/>
  <c r="E10" i="1"/>
  <c r="E9" i="1"/>
  <c r="E8" i="1"/>
  <c r="E7" i="1"/>
  <c r="E6" i="1"/>
  <c r="E5" i="1"/>
  <c r="E4" i="1"/>
  <c r="E3" i="1"/>
  <c r="E2" i="1"/>
</calcChain>
</file>

<file path=xl/sharedStrings.xml><?xml version="1.0" encoding="utf-8"?>
<sst xmlns="http://schemas.openxmlformats.org/spreadsheetml/2006/main" count="50" uniqueCount="28">
  <si>
    <t>S</t>
  </si>
  <si>
    <t>CGN2016C01_VARIACIONES_TRIMESTRALES_SIGNIFICATIVAS</t>
  </si>
  <si>
    <t>D</t>
  </si>
  <si>
    <t>1.1.10.06</t>
  </si>
  <si>
    <t>1.0</t>
  </si>
  <si>
    <t>Este valor presenta la variación existente en la cuenta 1110 Depósitos en instituciones financieras entre una vigencia y la otra y se presenta principalmente en razón al excedente de liquidez que posee la entidad con motivo del manejo de recursos propios, luego de haber culminado la ejecución del convenio con la Secretaría de Educación Distrital - SED de la vigencia 2020. del cual solo queda en bancos un saldo por reintegrar no ejecutado en cuantía de $12 millones de pesos. Estos no presentan ninguna restricción que impida su uso en la entidad.</t>
  </si>
  <si>
    <t>1.3.84.90</t>
  </si>
  <si>
    <t>Este valor corresponde a la variación de un período al otro en lo relacionado con la cuenta 138490 Otras cuentas por cobrar, la cual se encontraba representada en incapacidades por cobrar a las distintas EPS en las cuales se encuentra vinculados los funcionarios de la entidad. Es decir que a junio 30 de 2021, la entidad no posee cuentas por cobrar.</t>
  </si>
  <si>
    <t>1.5.10.04</t>
  </si>
  <si>
    <t>Este valor corresponde a la variación por la disminución que presentó el rubro de inventario de mercancias en existencia (subcuenta 151004 del catálogo de cuentas) de una vigencia a la otra, por concepto de la disposición final de inventarios de impresos y publicaciones, producto de la entrega a los destinatarios finales de las mismas, tales como, maestros y maestras del Distrito Capital y rectores de Instituciones Educativas Distritales . IED. Publicaciones que corresponden a la compilación de estudios e investigaciones en pedagogía e innovación que realiza la entidad como parte de su misión institucional.</t>
  </si>
  <si>
    <t>1.5.20.07</t>
  </si>
  <si>
    <t>La cuenta 1520 Inventarios de productos en proceso refleja la transformación de inventarios de impresos y publicaciones del Institituto, compuesto por materias primas, servicios de edición, diseño, diagramación, corrección de estilo e impresión que posteriormente se convierten en mercancías o inventarios en existencia de productos terminados, este valor muestra la disminución que se presentó en la entidad de una vigencia a la otra por concepto de inventarios de productos en proceso, al convertirse en inventarios de mercancías en existencia, que se trasladaron a la cuenta 1510 Mercancías en existencia.</t>
  </si>
  <si>
    <t>1.9.05.01</t>
  </si>
  <si>
    <t>Este valor refleja la dismición que presentó la cuenta 190501 Gastos pagados por anticipado - Seguros, quedando con saldo en cero, en razón a la culminación de la vigencia de las pólizas de seguro de la entidad a junio 30 de 2021. Es de señalar que para el mes de julio inicia la ejecución de un nuevo contrato de seguros, que ampara los bienes y derechos de la entidad.</t>
  </si>
  <si>
    <t>1.9.08.01</t>
  </si>
  <si>
    <t>La subcuenta 190801 En administración refleja el saldo que por concepto de recursos entregados al corte de junio 30 de 2021 se encontraban en proceso de ejecución, entregados a entidades como el Programa de las Naciones Unidas para el Desarrollo – PNUD, con quien se suscribió un convenio en cuantía de $50 millones, de los cuales al cierre se encontraban por ejecutar $28.5 millones, así como el convenio suscrito con la Universidad Católica Luis Amigo de la cual se encuentra un saldo por ejecutar en cuantía de $16 millones.  Finalmente el saldo lo componen los descuentos por cobrar a la Secretaría de Hacienda Distrital, que el proceso de giro a través de la cuenta única distrital - CUD, financian el pago de las declaraciones tributarias de retención en la fuente del mes de junio del Instituto, las cuales se presentan y pagan a comienzos del mes de julio de 2021, cuyo saldo al presente corte contable de junio 30 de 2021 ascendió a $17,7 millones de pesos, este último reportado como saldo de operación recíproca con la Secretaría de Hacienda Distrital.</t>
  </si>
  <si>
    <t>2.4.01.01</t>
  </si>
  <si>
    <t>Esta variación en la subcuenta 240101 refleja la disminución de las cuentas por pagar a contratistas de bienes y servicios, dentro del giro normal de la operación de la entidad, lo que muestra que la entidad se encuentra totalmente al día en el pago de las obligaciones contraídas con terceros, proveedores y contratistas.</t>
  </si>
  <si>
    <t>2.5.11.06</t>
  </si>
  <si>
    <t>La cuenta 2511 Beneficios a los empleados a corto plazo, refleja la variación que se presentó de un período al otro, por concepto de las obligaciones de la entidad por prestaciones sociales a favor de los funcionarios de la entidad. Esta variación refleja un leve incremento de las obligaciones, producto de la causación de las obligaciones laborales de la entidad de un período al otro. El saldo que refleja el estado de situación financiera al cierre de junio 30 de 2021, está compuesto por conceptos adeudados tales como: Cesantías, intereses a las cesantías, vacaciones, prima de vacaciones, bonificaciones y reconocimiento por permanencia en sector público, entre otros.</t>
  </si>
  <si>
    <t>2.5.12.90</t>
  </si>
  <si>
    <t>La cuenta 2512 Beneficios a los empleados a largo plazo, refleja el saldo de las obligaciones de la entidad para con sus empleados por concepto del reconocimiento por permanencia en el sector público. Este valor muestra la variación  por este concepto calculada a diciembre 31 de 2020, con motivo del recalculo anual, atendiendo lo dispuesto en el marco de regulación contable para entidades de gobierno y el manual de políticas contables de la entidad.</t>
  </si>
  <si>
    <t>2.9.02.01</t>
  </si>
  <si>
    <t>Este valor corresponde al saldo que refleja la subcuenta 290201 En administración, en lo relacionado con el rubro de recursos recibidos en administración, que para el cierre a junio 30 de 2021, reportaba un saldo en cuantía de $12 millones de pesos, como resultado del saldo por ejecutar del Convenio 1853801 de 2020 suscrito con la Secretaría de Educación Distrital - SED, y que está próximo a ser reintegrado como un menor valor ejecutado del mencionado convenio.</t>
  </si>
  <si>
    <t>4.7.05.10</t>
  </si>
  <si>
    <t>Este valor muestra la variación entre los fondos recibidos (cuenta 4705) de una vigencia a la otra, es decir un incremento neto de los ingresos sin contraprestación recibidos de la Secretaría de Hacienda Distrital. Que principalmente se presenta por una mayor ejecución de recursos en lo corrido de la vigencia 2021, con el respecto a la información reportada al mismo corte de la vigencia inmediatamente anterior.</t>
  </si>
  <si>
    <t>5.5.01.06</t>
  </si>
  <si>
    <t>Mediante el empleo de la subcuenta 550106 Asignación de bienes y servicios, la entidad refleja el gasto público social en que se incurre para la contratación de servicios de investigación en pedagogía educativa por la entidad en el desarrollo de su cometido estatal. La diferencia de saldos que se reporta en el presente cierre a junio 30 de 2021 respecto de mismo corte de la vigencia anterior, corresponde a una mayor ejecución de recursos contratados en 2021, para el cumplimiento del cometido estatal del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</si>
</sst>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scheme val="minor"/>
    </font>
    <font>
      <sz val="11"/>
      <color theme="1"/>
      <name val="Calibri"/>
      <family val="2"/>
      <scheme val="minor"/>
    </font>
    <font>
      <sz val="12"/>
      <name val="Arial"/>
      <family val="2"/>
    </font>
    <font>
      <sz val="12"/>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3" fontId="2" fillId="2" borderId="0" xfId="0" applyNumberFormat="1" applyFont="1" applyFill="1" applyBorder="1"/>
    <xf numFmtId="0" fontId="2" fillId="2" borderId="0" xfId="1" applyNumberFormat="1" applyFont="1" applyFill="1" applyBorder="1" applyAlignment="1" applyProtection="1">
      <alignment horizontal="right"/>
    </xf>
    <xf numFmtId="0" fontId="2" fillId="2" borderId="0" xfId="0" applyNumberFormat="1" applyFont="1" applyFill="1" applyBorder="1"/>
    <xf numFmtId="0" fontId="3" fillId="2" borderId="0" xfId="0" applyFont="1" applyFill="1" applyBorder="1"/>
    <xf numFmtId="0" fontId="3" fillId="0" borderId="0" xfId="0" applyFont="1" applyBorder="1"/>
    <xf numFmtId="1" fontId="2" fillId="2" borderId="0" xfId="0" applyNumberFormat="1" applyFont="1" applyFill="1" applyBorder="1" applyAlignment="1" applyProtection="1">
      <alignment horizontal="right"/>
    </xf>
    <xf numFmtId="0" fontId="2" fillId="2" borderId="0" xfId="0" applyFont="1" applyFill="1" applyBorder="1" applyAlignment="1">
      <alignment horizontal="right"/>
    </xf>
    <xf numFmtId="0" fontId="2" fillId="2" borderId="0" xfId="0" applyFont="1" applyFill="1" applyBorder="1"/>
    <xf numFmtId="1" fontId="2" fillId="0" borderId="0" xfId="0" applyNumberFormat="1" applyFont="1" applyFill="1" applyBorder="1" applyAlignment="1" applyProtection="1">
      <alignment horizontal="right"/>
    </xf>
    <xf numFmtId="0" fontId="2" fillId="0" borderId="0" xfId="0" applyFont="1" applyBorder="1" applyAlignment="1">
      <alignment horizontal="right"/>
    </xf>
    <xf numFmtId="0" fontId="3" fillId="0" borderId="0" xfId="0" applyFont="1" applyFill="1" applyBorder="1"/>
    <xf numFmtId="0" fontId="3" fillId="0" borderId="0"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gomez/Documents/CONTADURIA/Cierre%20Junio%202021/Matriz_saldos_y_movimientos_abril_junio_2021%20converg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Movimientos"/>
      <sheetName val="CGN-2005-001"/>
      <sheetName val="CGN-2005-002"/>
      <sheetName val="DDC-2015-100"/>
      <sheetName val="SITUACION"/>
      <sheetName val="RESULTADOS"/>
      <sheetName val="VARIACIONES"/>
      <sheetName val="COVID-19"/>
      <sheetName val="CAMBIOS"/>
      <sheetName val="DIRECTORIO AC"/>
      <sheetName val="SIPROJ"/>
      <sheetName val="INDICADORES FINANCIEROS"/>
      <sheetName val="598"/>
      <sheetName val="LISTAS CP"/>
    </sheetNames>
    <sheetDataSet>
      <sheetData sheetId="0"/>
      <sheetData sheetId="1"/>
      <sheetData sheetId="2"/>
      <sheetData sheetId="3"/>
      <sheetData sheetId="4"/>
      <sheetData sheetId="5">
        <row r="19">
          <cell r="D19">
            <v>103484330</v>
          </cell>
          <cell r="F19">
            <v>134014730</v>
          </cell>
        </row>
        <row r="47">
          <cell r="L47">
            <v>0</v>
          </cell>
          <cell r="N47">
            <v>3915316</v>
          </cell>
        </row>
        <row r="64">
          <cell r="D64">
            <v>0</v>
          </cell>
          <cell r="F64">
            <v>87113745</v>
          </cell>
        </row>
        <row r="71">
          <cell r="L71">
            <v>871483386</v>
          </cell>
          <cell r="N71">
            <v>871152352</v>
          </cell>
        </row>
        <row r="72">
          <cell r="D72">
            <v>28621250</v>
          </cell>
          <cell r="F72">
            <v>61853135</v>
          </cell>
        </row>
        <row r="78">
          <cell r="D78">
            <v>59625000</v>
          </cell>
          <cell r="F78">
            <v>133295305</v>
          </cell>
        </row>
        <row r="87">
          <cell r="D87">
            <v>0</v>
          </cell>
          <cell r="F87">
            <v>57606992</v>
          </cell>
        </row>
        <row r="88">
          <cell r="D88">
            <v>62254333</v>
          </cell>
          <cell r="F88">
            <v>72186482</v>
          </cell>
        </row>
        <row r="98">
          <cell r="L98">
            <v>12035982</v>
          </cell>
        </row>
        <row r="165">
          <cell r="L165">
            <v>183427040</v>
          </cell>
          <cell r="N165">
            <v>167113510</v>
          </cell>
        </row>
      </sheetData>
      <sheetData sheetId="6">
        <row r="19">
          <cell r="D19">
            <v>4773264775</v>
          </cell>
          <cell r="F19">
            <v>3936724696</v>
          </cell>
        </row>
        <row r="52">
          <cell r="D52">
            <v>480244994</v>
          </cell>
          <cell r="F52">
            <v>300505566</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sqref="A1:XFD1048576"/>
    </sheetView>
  </sheetViews>
  <sheetFormatPr baseColWidth="10" defaultRowHeight="15" x14ac:dyDescent="0.2"/>
  <cols>
    <col min="1" max="1" width="11.42578125" style="5"/>
    <col min="2" max="2" width="12.85546875" style="5" bestFit="1" customWidth="1"/>
    <col min="3" max="3" width="14.5703125" style="5" customWidth="1"/>
    <col min="4" max="4" width="33.5703125" style="5" customWidth="1"/>
    <col min="5" max="5" width="17.42578125" style="12" customWidth="1"/>
    <col min="6" max="16384" width="11.42578125" style="5"/>
  </cols>
  <sheetData>
    <row r="1" spans="1:12" x14ac:dyDescent="0.2">
      <c r="A1" s="1" t="s">
        <v>0</v>
      </c>
      <c r="B1" s="2">
        <v>223111001</v>
      </c>
      <c r="C1" s="2">
        <v>10406</v>
      </c>
      <c r="D1" s="2">
        <v>2021</v>
      </c>
      <c r="E1" s="3" t="s">
        <v>1</v>
      </c>
      <c r="F1" s="4"/>
      <c r="G1" s="4"/>
      <c r="H1" s="4"/>
      <c r="I1" s="4"/>
    </row>
    <row r="2" spans="1:12" x14ac:dyDescent="0.2">
      <c r="A2" s="6" t="s">
        <v>2</v>
      </c>
      <c r="B2" s="6" t="s">
        <v>3</v>
      </c>
      <c r="C2" s="7" t="s">
        <v>4</v>
      </c>
      <c r="D2" s="8" t="s">
        <v>5</v>
      </c>
      <c r="E2" s="3">
        <f>+[1]SITUACION!D19-[1]SITUACION!F19</f>
        <v>-30530400</v>
      </c>
      <c r="F2" s="8"/>
      <c r="G2" s="8"/>
      <c r="H2" s="8"/>
      <c r="I2" s="8"/>
      <c r="J2" s="8"/>
      <c r="K2" s="8"/>
      <c r="L2" s="8"/>
    </row>
    <row r="3" spans="1:12" x14ac:dyDescent="0.2">
      <c r="A3" s="6" t="s">
        <v>2</v>
      </c>
      <c r="B3" s="6" t="s">
        <v>6</v>
      </c>
      <c r="C3" s="7" t="s">
        <v>4</v>
      </c>
      <c r="D3" s="8" t="s">
        <v>7</v>
      </c>
      <c r="E3" s="3">
        <f>+[1]SITUACION!D64-[1]SITUACION!F64</f>
        <v>-87113745</v>
      </c>
      <c r="F3" s="4"/>
      <c r="G3" s="4"/>
      <c r="H3" s="4"/>
      <c r="I3" s="4"/>
    </row>
    <row r="4" spans="1:12" x14ac:dyDescent="0.2">
      <c r="A4" s="6" t="s">
        <v>2</v>
      </c>
      <c r="B4" s="6" t="s">
        <v>8</v>
      </c>
      <c r="C4" s="7" t="s">
        <v>4</v>
      </c>
      <c r="D4" s="8" t="s">
        <v>9</v>
      </c>
      <c r="E4" s="3">
        <f>+[1]SITUACION!D72-[1]SITUACION!F72</f>
        <v>-33231885</v>
      </c>
      <c r="F4" s="4"/>
      <c r="G4" s="4"/>
      <c r="H4" s="4"/>
      <c r="I4" s="4"/>
    </row>
    <row r="5" spans="1:12" x14ac:dyDescent="0.2">
      <c r="A5" s="6" t="s">
        <v>2</v>
      </c>
      <c r="B5" s="6" t="s">
        <v>10</v>
      </c>
      <c r="C5" s="7" t="s">
        <v>4</v>
      </c>
      <c r="D5" s="8" t="s">
        <v>11</v>
      </c>
      <c r="E5" s="3">
        <f>+[1]SITUACION!D78-[1]SITUACION!F78</f>
        <v>-73670305</v>
      </c>
    </row>
    <row r="6" spans="1:12" x14ac:dyDescent="0.2">
      <c r="A6" s="6" t="s">
        <v>2</v>
      </c>
      <c r="B6" s="9" t="s">
        <v>12</v>
      </c>
      <c r="C6" s="7" t="s">
        <v>4</v>
      </c>
      <c r="D6" s="8" t="s">
        <v>13</v>
      </c>
      <c r="E6" s="3">
        <f>+[1]SITUACION!D87-[1]SITUACION!F87</f>
        <v>-57606992</v>
      </c>
    </row>
    <row r="7" spans="1:12" x14ac:dyDescent="0.2">
      <c r="A7" s="9" t="s">
        <v>2</v>
      </c>
      <c r="B7" s="9" t="s">
        <v>14</v>
      </c>
      <c r="C7" s="7" t="s">
        <v>4</v>
      </c>
      <c r="D7" s="8" t="s">
        <v>15</v>
      </c>
      <c r="E7" s="3">
        <f>+[1]SITUACION!D88-[1]SITUACION!F88</f>
        <v>-9932149</v>
      </c>
    </row>
    <row r="8" spans="1:12" x14ac:dyDescent="0.2">
      <c r="A8" s="9" t="s">
        <v>2</v>
      </c>
      <c r="B8" s="9" t="s">
        <v>16</v>
      </c>
      <c r="C8" s="7" t="s">
        <v>4</v>
      </c>
      <c r="D8" s="8" t="s">
        <v>17</v>
      </c>
      <c r="E8" s="3">
        <f>+[1]SITUACION!L47-[1]SITUACION!N47</f>
        <v>-3915316</v>
      </c>
    </row>
    <row r="9" spans="1:12" x14ac:dyDescent="0.2">
      <c r="A9" s="9" t="s">
        <v>2</v>
      </c>
      <c r="B9" s="9" t="s">
        <v>18</v>
      </c>
      <c r="C9" s="10" t="s">
        <v>4</v>
      </c>
      <c r="D9" s="11" t="s">
        <v>19</v>
      </c>
      <c r="E9" s="3">
        <f>+[1]SITUACION!L71-[1]SITUACION!N71</f>
        <v>331034</v>
      </c>
    </row>
    <row r="10" spans="1:12" x14ac:dyDescent="0.2">
      <c r="A10" s="9" t="s">
        <v>2</v>
      </c>
      <c r="B10" s="9" t="s">
        <v>20</v>
      </c>
      <c r="C10" s="10" t="s">
        <v>4</v>
      </c>
      <c r="D10" s="11" t="s">
        <v>21</v>
      </c>
      <c r="E10" s="3">
        <f>+[1]SITUACION!L165-[1]SITUACION!N165</f>
        <v>16313530</v>
      </c>
    </row>
    <row r="11" spans="1:12" x14ac:dyDescent="0.2">
      <c r="A11" s="9" t="s">
        <v>2</v>
      </c>
      <c r="B11" s="9" t="s">
        <v>22</v>
      </c>
      <c r="C11" s="10" t="s">
        <v>4</v>
      </c>
      <c r="D11" s="11" t="s">
        <v>23</v>
      </c>
      <c r="E11" s="3">
        <f>+[1]SITUACION!L98</f>
        <v>12035982</v>
      </c>
    </row>
    <row r="12" spans="1:12" x14ac:dyDescent="0.2">
      <c r="A12" s="9" t="s">
        <v>2</v>
      </c>
      <c r="B12" s="9" t="s">
        <v>24</v>
      </c>
      <c r="C12" s="10" t="s">
        <v>4</v>
      </c>
      <c r="D12" s="11" t="s">
        <v>25</v>
      </c>
      <c r="E12" s="3">
        <f>+[1]RESULTADOS!D19-[1]RESULTADOS!F19</f>
        <v>836540079</v>
      </c>
    </row>
    <row r="13" spans="1:12" x14ac:dyDescent="0.2">
      <c r="A13" s="9" t="s">
        <v>2</v>
      </c>
      <c r="B13" s="9" t="s">
        <v>26</v>
      </c>
      <c r="C13" s="10" t="s">
        <v>4</v>
      </c>
      <c r="D13" s="11" t="s">
        <v>27</v>
      </c>
      <c r="E13" s="3">
        <f>+[1]RESULTADOS!D52-[1]RESULTADOS!F52</f>
        <v>179739428</v>
      </c>
    </row>
    <row r="15" spans="1:12" x14ac:dyDescent="0.2">
      <c r="D15"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Oswaldo Gomez Lozano</dc:creator>
  <cp:lastModifiedBy>Oswaldo Gomez Lozano</cp:lastModifiedBy>
  <dcterms:created xsi:type="dcterms:W3CDTF">2021-07-28T00:42:32Z</dcterms:created>
  <dcterms:modified xsi:type="dcterms:W3CDTF">2021-07-28T00:43:22Z</dcterms:modified>
</cp:coreProperties>
</file>